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Лист1!$A$1:$N$185</definedName>
  </definedNames>
  <calcPr calcId="145621"/>
</workbook>
</file>

<file path=xl/calcChain.xml><?xml version="1.0" encoding="utf-8"?>
<calcChain xmlns="http://schemas.openxmlformats.org/spreadsheetml/2006/main">
  <c r="M146" i="1" l="1"/>
  <c r="M147" i="1"/>
  <c r="K156" i="1" l="1"/>
  <c r="L156" i="1"/>
  <c r="K144" i="1"/>
  <c r="L144" i="1"/>
  <c r="M183" i="1"/>
  <c r="L182" i="1"/>
  <c r="L173" i="1" s="1"/>
  <c r="K182" i="1"/>
  <c r="K173" i="1" s="1"/>
  <c r="M184" i="1"/>
  <c r="L165" i="1"/>
  <c r="L164" i="1" s="1"/>
  <c r="K165" i="1"/>
  <c r="K164" i="1" s="1"/>
  <c r="M168" i="1"/>
  <c r="M162" i="1"/>
  <c r="M163" i="1"/>
  <c r="M153" i="1"/>
  <c r="M154" i="1"/>
  <c r="M149" i="1"/>
  <c r="K148" i="1"/>
  <c r="M150" i="1"/>
  <c r="M151" i="1"/>
  <c r="L133" i="1"/>
  <c r="L128" i="1" s="1"/>
  <c r="K133" i="1"/>
  <c r="K128" i="1" s="1"/>
  <c r="M141" i="1"/>
  <c r="M81" i="1"/>
  <c r="L76" i="1"/>
  <c r="K76" i="1"/>
  <c r="K66" i="1"/>
  <c r="L66" i="1"/>
  <c r="M70" i="1"/>
  <c r="M66" i="1" l="1"/>
  <c r="M144" i="1"/>
  <c r="M76" i="1"/>
  <c r="M128" i="1"/>
  <c r="M173" i="1"/>
  <c r="M133" i="1"/>
  <c r="M165" i="1"/>
  <c r="M182" i="1"/>
  <c r="M164" i="1"/>
  <c r="L46" i="1"/>
  <c r="K46" i="1"/>
  <c r="M54" i="1"/>
  <c r="K36" i="1"/>
  <c r="M40" i="1"/>
  <c r="L36" i="1"/>
  <c r="M36" i="1" s="1"/>
  <c r="M34" i="1"/>
  <c r="M32" i="1"/>
  <c r="L29" i="1"/>
  <c r="K29" i="1"/>
  <c r="L22" i="1"/>
  <c r="K22" i="1"/>
  <c r="M26" i="1"/>
  <c r="M25" i="1"/>
  <c r="K18" i="1"/>
  <c r="L18" i="1"/>
  <c r="L13" i="1" l="1"/>
  <c r="M22" i="1"/>
  <c r="M29" i="1"/>
  <c r="M46" i="1"/>
  <c r="K13" i="1"/>
  <c r="M13" i="1" s="1"/>
  <c r="M18" i="1"/>
  <c r="L160" i="1"/>
  <c r="K160" i="1"/>
  <c r="L152" i="1"/>
  <c r="K152" i="1"/>
  <c r="K143" i="1" s="1"/>
  <c r="L148" i="1"/>
  <c r="L143" i="1" l="1"/>
  <c r="M143" i="1" s="1"/>
  <c r="M152" i="1"/>
  <c r="M160" i="1"/>
  <c r="M148" i="1"/>
</calcChain>
</file>

<file path=xl/comments1.xml><?xml version="1.0" encoding="utf-8"?>
<comments xmlns="http://schemas.openxmlformats.org/spreadsheetml/2006/main">
  <authors>
    <author>Автор</author>
  </authors>
  <commentList>
    <comment ref="C23" authorId="0">
      <text>
        <r>
          <rPr>
            <b/>
            <sz val="9"/>
            <color indexed="81"/>
            <rFont val="Tahoma"/>
            <family val="2"/>
            <charset val="204"/>
          </rPr>
          <t>Остается пока 2017 год. Процент доводит отраслевой Департамент в июне-июле месяце.</t>
        </r>
      </text>
    </comment>
    <comment ref="A5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 ЦРБ нет санитарок, следовательно финансирования и нет
</t>
        </r>
      </text>
    </comment>
    <comment ref="A156" authorId="0">
      <text>
        <r>
          <rPr>
            <b/>
            <sz val="9"/>
            <color indexed="81"/>
            <rFont val="Tahoma"/>
            <family val="2"/>
            <charset val="204"/>
          </rPr>
          <t>В районе кончились ветераны,которым нужно жилье</t>
        </r>
      </text>
    </comment>
  </commentList>
</comments>
</file>

<file path=xl/sharedStrings.xml><?xml version="1.0" encoding="utf-8"?>
<sst xmlns="http://schemas.openxmlformats.org/spreadsheetml/2006/main" count="587" uniqueCount="166">
  <si>
    <t>№ п/п</t>
  </si>
  <si>
    <t>Дата исполнения мероприятия</t>
  </si>
  <si>
    <t>Источник финансирования</t>
  </si>
  <si>
    <t>Финансирование, тыс.руб.</t>
  </si>
  <si>
    <t>Код бюджетной классификации Российской Федерации</t>
  </si>
  <si>
    <t>Объем финансирования</t>
  </si>
  <si>
    <t>Примечание</t>
  </si>
  <si>
    <t>Итого по Указу</t>
  </si>
  <si>
    <t>Итого по мероприятию</t>
  </si>
  <si>
    <t>Федеральный бюджет</t>
  </si>
  <si>
    <t>Областной бюджет</t>
  </si>
  <si>
    <t>Местный бюджет</t>
  </si>
  <si>
    <t>Кемеровский муниципальный район</t>
  </si>
  <si>
    <t>Реквизиты документов, содержащих мероприятие  &lt;7&gt;</t>
  </si>
  <si>
    <t>Ожидаемый результат исполнения мероприятия &lt;8&gt;</t>
  </si>
  <si>
    <t>план      &lt;9&gt;</t>
  </si>
  <si>
    <t>факт  &lt;10&gt;</t>
  </si>
  <si>
    <t>Государственная программа Российской Федерации &lt;11&gt;</t>
  </si>
  <si>
    <t>Отчетная дата (период) значения показателя (квартал)  &lt;12&gt;</t>
  </si>
  <si>
    <t>раздел &lt;16&gt;</t>
  </si>
  <si>
    <t>подраздел &lt;17&gt;</t>
  </si>
  <si>
    <t>план &lt;18&gt;</t>
  </si>
  <si>
    <t>факт &lt;19&gt;</t>
  </si>
  <si>
    <t>Процент исполнения &lt;20&gt;</t>
  </si>
  <si>
    <t>Прирост высокопроизводительных рабочих мест, в процентах к предыдущему году</t>
  </si>
  <si>
    <t>Создание 3500 новых рабочих мест.</t>
  </si>
  <si>
    <t>Указ Президента Российской Федерации от 07 мая 2012 г. № 597 "О мероприятиях по реализации государственной социальной политики "</t>
  </si>
  <si>
    <t>Рост реальной заработной платы относительно уровня 2011 года</t>
  </si>
  <si>
    <t>Рост реальной заработной платы относительно 2011 года на 120%.</t>
  </si>
  <si>
    <t>Отношение средней заработной платы педагогических работников образовательных учреждений общего образования к средней заработной плате по Кемеровской области</t>
  </si>
  <si>
    <t>Отношение средней заработной платы педагогических работников дошкольных образовательных учреждений общего образования к средней заработной плате в сфере общего образования в Кемеровской области</t>
  </si>
  <si>
    <t>Отношение средней заработной платы работников учреждений культуры к средней заработной плате по Кемеровской области</t>
  </si>
  <si>
    <t>Отношение средней заработной платы работников учреждений культуры к средней заработной плате по Кемеровской области – 100%.</t>
  </si>
  <si>
    <t>Отношение средней заработной платы социальных работников к средней заработной плате по Кемеровской области</t>
  </si>
  <si>
    <t xml:space="preserve">Распоряжение Коллегии АКО от 25.03.2013 
№ 249-р
</t>
  </si>
  <si>
    <t>Отношение средней заработной платы младшего медицинского персонала (персонала, обеспечивающего условия для предоставления медицинских услуг) к средней заработной плате по Кемеровской области</t>
  </si>
  <si>
    <t>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к средней заработной плате по Кемеровской области</t>
  </si>
  <si>
    <t>Доля детей, привлекаемых к участию в творческих мероприятиях, от общего числа детей</t>
  </si>
  <si>
    <t>Смертность от болезней системы кровообращения</t>
  </si>
  <si>
    <t xml:space="preserve">Снижение смертности от болезней системы кровообращения до 649,4 случая на 100 тыс. населения. </t>
  </si>
  <si>
    <t>Смертность от новообразований (в том числе злокачественных)</t>
  </si>
  <si>
    <t xml:space="preserve">Снижение смертности от новообразований (в том числе злокачественных) до 192,8 случая на 100 тыс. населения. </t>
  </si>
  <si>
    <t xml:space="preserve">Снижение смертности от туберкулеза до 11,8 случая на 100 тыс. населения. </t>
  </si>
  <si>
    <t>Смертность от дорожно-транспортных происшествий</t>
  </si>
  <si>
    <t>Младенческая смертность</t>
  </si>
  <si>
    <t>Снижение младенческой смертности до 7,5 случаев на 1000 родившихся живыми.</t>
  </si>
  <si>
    <t>Указ Президента Российской Федерации от 07 мая 2012 г. № 599 "О мерах по реализации государственной политики в области образования и науки"</t>
  </si>
  <si>
    <t>Достижение 100% доступности дошкольного образования для детей в возрасте от 3 до 7 лет.</t>
  </si>
  <si>
    <t>Распоряжение Администрации Кемеровского муниципального района от 19.06.2013           № 257-р</t>
  </si>
  <si>
    <t>Доля детей в возрасте от 5 до 18 лет, обучающихся по дополнительным образовательным программам, в общей численности детей этого возраста</t>
  </si>
  <si>
    <t>Указ Президента Российской Федерации от 07 мая 2012 г. № 600 "О мерах по обеспечению граждан Российской Федерации доступным и комфортным жильем и повышению качества жилищно-коммунальных услуг "</t>
  </si>
  <si>
    <t>Указ Президента Российской Федерации от 07 мая 2012 г. № 601 "Об основных направлениях совершенствования системы государственного управления"</t>
  </si>
  <si>
    <t>Доля граждан, использующих механизм получения государственных (муниципальных) услуг в электронной форме</t>
  </si>
  <si>
    <t>Указ Президента Российской Федерации от 07 мая 2012 г. № 606 "О мерах по реализации демографической политики Российской Федерации"</t>
  </si>
  <si>
    <t>Суммарный коэффициент рождаемости</t>
  </si>
  <si>
    <t>Ожидаемая продолжительность жизни при рождении</t>
  </si>
  <si>
    <t xml:space="preserve"> </t>
  </si>
  <si>
    <t>Увеличение ожидаемой продолжительности жизни населения до 74 лет.</t>
  </si>
  <si>
    <t>09</t>
  </si>
  <si>
    <t>02</t>
  </si>
  <si>
    <t>-</t>
  </si>
  <si>
    <t>Постановление Коллегии Администрации Кемеровской области от 24.05.2013 
№ 204</t>
  </si>
  <si>
    <t>Указ Президента Российской Федерации от 07 мая 2012 г. № 598 "О совершенствовании государственной политики в сфере здравоохранения"</t>
  </si>
  <si>
    <t>Снижение смертности от дорожно-транспортных происшествий до 10,6 случая на 100 тыс. населения</t>
  </si>
  <si>
    <t>Доля заемных средств в общем объеме капитальных вложений в системы теплоснабжения, водоснабжения, водоотведения и очистки сточных вод</t>
  </si>
  <si>
    <t>05</t>
  </si>
  <si>
    <t>0113</t>
  </si>
  <si>
    <t>0410011510</t>
  </si>
  <si>
    <t>Обеспечение жильем молодых семей</t>
  </si>
  <si>
    <t>Обеспечение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</si>
  <si>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</si>
  <si>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Улучшение жилищных условий граждан, проживающих в сельской местности, в том числе молодых семей и молодых специалистов</t>
  </si>
  <si>
    <t>10</t>
  </si>
  <si>
    <t>Улучшение демографической ситуации</t>
  </si>
  <si>
    <t>04</t>
  </si>
  <si>
    <t>08</t>
  </si>
  <si>
    <t>07</t>
  </si>
  <si>
    <t>03</t>
  </si>
  <si>
    <t>01</t>
  </si>
  <si>
    <t xml:space="preserve">Постановление администрации Кемеровского муниципального района от 04.03.2016 
№ 243-п
</t>
  </si>
  <si>
    <t>97,8% от средней заработной платы в общем образовании в Кемеровской области</t>
  </si>
  <si>
    <t>О ежемесячной денежной выплате отдельным категориям семей в случае рождения третьего или последующих детей</t>
  </si>
  <si>
    <t>Проведение модернизации объектов коммунальной инфраструктуры Кемеровского муниципального района</t>
  </si>
  <si>
    <t xml:space="preserve">Обеспечение перевода работников на эффективный контракт, проведение разъяснительной работы по нему. Внедрение разработанных норм труда. </t>
  </si>
  <si>
    <t>Государственная программа  "Обеспечение доступным и комфортным жильем и коммунальными услугами граждан РФ", утвержденная Правительством Российской Федерации от 15.04.2014 № 323</t>
  </si>
  <si>
    <t xml:space="preserve">Государственная программа Кемеровской области "Развитие системы образования Кузбасса", утвержденная постановлением Коллегии Администрации Кемеровской области от 04.09.2013 № 367 </t>
  </si>
  <si>
    <t>Государственная программа Кемеровской области "Жилищная и социальная инфраструктура Кузбасса", утвержденная постановлением Коллегии Администрации Кемеровской области от 25.10.2013 № 461</t>
  </si>
  <si>
    <t>Распоряжение Губернатора Кемеровской области от 10.09.2012               № 60-рг (в ред. от 26.12.2013            № 90-рг)</t>
  </si>
  <si>
    <t>Распоряжение Коллегии Администрации Кемеровской области от 30.03.2017              № 154-р</t>
  </si>
  <si>
    <t>Распоряжение Губернатора Кемеровской области от 10.09.2012                № 60-рг (в ред. от 26.12.2013                № 90-рг)</t>
  </si>
  <si>
    <t>Постановление администрации Кемеровского муниципального района от 12.10.2016               № 1333-п</t>
  </si>
  <si>
    <t>Постановление администрации Кемеровского муниципального района от 12.10.2016                 № 1333-п</t>
  </si>
  <si>
    <t>Распоряжение администрации Кемеровского муниципального района от 19.06.2013                № 214-р</t>
  </si>
  <si>
    <t xml:space="preserve">Постановление Администрации Кемеровского муниципального района от 18.12.2014                     № 4958-п </t>
  </si>
  <si>
    <t>Постановление администрации Кемеровского муниципального района от 18.12.2014                    № 4958</t>
  </si>
  <si>
    <t>Постановление администрации Кемеровского муниципального района от 18.12.2014                 № 4958</t>
  </si>
  <si>
    <t>Постановление администрации Кемеровского муниципального района от 03.10.2016                   № 1277-п (в ред. от 05.09.2017                  № 2039-п)</t>
  </si>
  <si>
    <t>Распоряжение Коллегии Администрации Кемеровской области от 28.02.2013                     № 181-р</t>
  </si>
  <si>
    <t>Распоряжение Коллегии Ад-министрации Кемеровской области от 28.02.2013                       № 181-р</t>
  </si>
  <si>
    <t>Постановление администрации Кемеровского муниципального района от 03.10.2016                   № 1276-п (в ред. от 05.09.2017                 № 2040-п)</t>
  </si>
  <si>
    <t>Постановление администрации Кемеровского муниципального района от 24.03.2017                    № 557-п</t>
  </si>
  <si>
    <t>Постановление администрации Кемеровского муниципального района от 09.11.2016                   № 1522-п</t>
  </si>
  <si>
    <t>Постановление администрации Кемеровского муниципального района от 09.11.2016                    № 1522-п</t>
  </si>
  <si>
    <t>Постановление администрации Кемеровского муниципального района от 25.10.2016                          № 1403-п</t>
  </si>
  <si>
    <t>Распоряжение Губернатора Кемеровской области от 10.09.2012                    №60-рг</t>
  </si>
  <si>
    <t xml:space="preserve">Закон Кемеровской области от 09.07.2012                     № 73-ОЗ </t>
  </si>
  <si>
    <t xml:space="preserve">Распоряжение администрации Кемеровского муниципального района от 19.06.2013               № 257-р </t>
  </si>
  <si>
    <t>Распоряжение администрации Кемеровского муниципального района от 19.06.2013                 № 257-р</t>
  </si>
  <si>
    <t>Распоряжение Коллегии Администрации Кемеровской области от 28.02.2013                      № 181-р</t>
  </si>
  <si>
    <t>Повышение в 2018 году средней заработной платы социальных работников до 100% от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 в Кемеровской области)</t>
  </si>
  <si>
    <t>Государственная программа Российской Федерации "Социальная поддержка граждан", утвержденная постановлением Правительства Российской Федерации                  от 15.04.2014               № 296</t>
  </si>
  <si>
    <t xml:space="preserve">Постановление администрации Кемеровского муниципального района от 17.09.2014 
№ 3272-п
</t>
  </si>
  <si>
    <t>Распоряжение Коллегии Администрации Кемеровской области от 28.02.2013 
№ 181-р</t>
  </si>
  <si>
    <t xml:space="preserve">Создание «Службы уборки и дезинфекции производственных помещений», с формированием штатного расписания, соответствующего установленным требованиям к численности младшего медицинского и прочего персонала; - проведение аттестации младшего медицинского персонала.
</t>
  </si>
  <si>
    <t>Распоряжение 
Коллегии Администрации Кемеровской области 
от 03.09.2012           № 749-р</t>
  </si>
  <si>
    <t xml:space="preserve">Постановление 
Коллегия Администрации Кемеровской области 
от 15.10.2013        № 443 (в ред. от 26.09.2016) </t>
  </si>
  <si>
    <t xml:space="preserve">Постановление 
Коллегия Администрации Кемеровской области 
от 15.10.2013        № 443 (в ред.            от 26.09.2016) </t>
  </si>
  <si>
    <t xml:space="preserve">Постановление 
Коллегия Администрации Кемеровской области 
от 15.10.2013        № 443 (в ред.              от 26.09.2016) </t>
  </si>
  <si>
    <t>Распоряжение Коллегии Администрации Кемеровской области от 28.02.2013                  № 181-р</t>
  </si>
  <si>
    <t>Доступность дошкольного образования (отношение численности детей в возрасте от 3 до 7 лет, получающих дошкольное образование, к сумме численности детей в  возрасте от 3 до 7 лет, получающих дошкольное образование, и численности детей в  возрасте от 3 до 7 лет, находящихся в очереди на получение дополнительного образования)</t>
  </si>
  <si>
    <t>Постановление администрации Кемеровского муниципального района от 03.10.2016                       № 1277-п  (в ред. от 05.09.2017                    № 2039-п)</t>
  </si>
  <si>
    <t>Осуществление полномочий по обеспечению жильем отдельных категорий граждан, установленных ФЗ от 12.01.1995 года № 5-ФЗ "О ветеранах", в соответствии с Указом Президента РФ от 07.05.2008 года № 714 "Об обеспечении жильем ветеранов Великой Отечественной войны 1941-1945 годов"</t>
  </si>
  <si>
    <t xml:space="preserve">Федеральная целевая программа "Устойчивое развитие сельских территорий на 2014-2017 годы и на период до 2020 года", утвержденная постановлением Правительства Российской Федерации от 15.07.2013 № 598 </t>
  </si>
  <si>
    <t>Постановление администрации Кемеровского муниципального района от 04.07.2017                          № 1624-п</t>
  </si>
  <si>
    <t>Доля населения, имеющего доступ к получению государственных и муниципальных услуг по принципу «одного окна», в т.ч. в МФЦ –100%.</t>
  </si>
  <si>
    <t>Государственная программа Кемеровской области «Информационное общество Кузбасса»</t>
  </si>
  <si>
    <t>Постановление Коллегии Администрации Кемеровской области от 20.09.2013                           № 400</t>
  </si>
  <si>
    <t>Повышение суммарного коэффициента рождаемости до 1,753.</t>
  </si>
  <si>
    <t>Распоряжение Коллегии Администрации Кемеровской области от 28.02.2013                   № 181-р</t>
  </si>
  <si>
    <t>Постановление коллегии Администрации Кемеровской области от 07.09.2012 г.                 № 555</t>
  </si>
  <si>
    <t>Постановление коллегии Администрации Кемеровской области от 19.09.2013 г.                № 385</t>
  </si>
  <si>
    <t>Увеличение числа детей в возрасте от 5 до 18 лет, обучающихся по дополнительным образовательным программам.</t>
  </si>
  <si>
    <t>2. Отчетная информация по реализации мероприятий, направленных на достижение показателей, содержащихся в Указах Президента Российской Федерации</t>
  </si>
  <si>
    <t>Указ Президента Российской Федерации от 07 мая 2012 г. № 596 "О долгосрочной государственной экономической политике "</t>
  </si>
  <si>
    <t>Государственная программа Российской Федерации "Развитие образования" на 2013-2020 годы, утвержденная постановлением Правительства РФ от 15.04.2014                                                        № 295</t>
  </si>
  <si>
    <t>Государственная программа Российской Федерации "Развитие образования" на 2013-2020 годы, утвержденная постановлением Правительства РФ от 15.04.2014                                                      № 295</t>
  </si>
  <si>
    <t>Отношение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 медицинские услуги (обеспечивающих предоставление медицинских услуг), к средней заработной плате по Кемеровской области</t>
  </si>
  <si>
    <t>Государственная программа Кемеровской области "Развитие здравоохранения Кузбасса" на 2014-2018 годы, утвержденная постановлением Коллегии Администрации Кемеровской области                       от 15.10.2013                 № 443</t>
  </si>
  <si>
    <t>Государственная программа Кемеровской области "Содействие занятости населению Кузбасса"                                                                        на 2014-2019 годы, утвержденная постановлением Коллегии Администрации Кемеровской области от 25.10.2013 № 467</t>
  </si>
  <si>
    <t>Смертность от туберкулёза</t>
  </si>
  <si>
    <t>Государственная программа Кемеровской области "Государственная поддержка агропромышленного комплекса и устойчивого развития сельских территорий в Кемеровской области"  на 2014-2020 годы, утвержденная постановлением Коллегии Администрации Кемеровской области от 23.10.2013 № 464.</t>
  </si>
  <si>
    <t xml:space="preserve">Доля населения, использующего механизм получения государственных и муниципальных услуг в электронной форме, – 70%. </t>
  </si>
  <si>
    <t>Государственная программа Кемеровской области «Информационное общество Кузбасса» на 2014-2020 годы, утвержденная постановлением Коллегии Администрации Кемеровской области от 20.09.2013 № 400.</t>
  </si>
  <si>
    <t>Ожидаемая продолжительность жизни в районе - 70,39 лет. Реализация Плана мероприятий по снижению смертности населения, выезды нарколога в общеобразовательные учреждения с лекциями, совместная работа с прокуратурой и психоневрологическим диспансером, формирование у населения ЗОЖ, проведение семинаров для работников образовательных и медицинских учреждений.</t>
  </si>
  <si>
    <t>1 квартал 2018 года</t>
  </si>
  <si>
    <t>За 1 квартал 2018 года в Кемеровском районе создано 114 новых рабочих мест, в том числе 29 высокопроизводительных.</t>
  </si>
  <si>
    <t>За 1 квартал 2018 года год администрацией Кемеровского муниципального района заключено 33 соглашений о социально-экономическом сотрудничестве, в том числе с повышением заработной платы - 11 соглашений.</t>
  </si>
  <si>
    <t xml:space="preserve">За 1 квартал 2018 года средняя заработная плата врачей и работников медицинских организаций, имеющих высшее медицинское (фармацевтическое) или иное высшее образование, составила 56255,4 руб. </t>
  </si>
  <si>
    <t>За 1 квартал 2018 года средняя заработная плата среднего медицинского (фармацевтического) персонала составила 27902,55 руб.</t>
  </si>
  <si>
    <t>Увеличение доли детей, привлекаемых к участию в творческих мероприятиях до 88,6% в общем числе детей</t>
  </si>
  <si>
    <t xml:space="preserve">Разработан "План мероприятий по снижению смертности населения Кемеровского муниципального района", включающий мероприятия по снижению смертности от болезней систем кровообращения. Реализуются мероприятия по информированию населения о рисках развития заболеваний сердечнососудистой системы, профилактические мероприятия совместно со СМИ, в т.ч. газетой "Заря" и официальным сайтом ГБУЗ Кемеровской области "Кемеровская районная больница". </t>
  </si>
  <si>
    <t>Проведение мероприятий по выявлению онкозаболеваний на ранней стадии, проведений профилактических осмотров, стимулирование за случай раннего выявления онкоболезни, проведение мероприятий по информированию населения о ранних признаках онкозаболеваний совместно со СМИ, в т.ч. газетой "Заря" и сайтом ГБУЗ Кемеровской области "Кемеровская районная больница".</t>
  </si>
  <si>
    <t>Проведение массовых флюорографических осмотров, приобретение передвижной флюрографической установки, гигиеническое воспитание населения с помощью листовок, обращений через аудио- и видеоролики, а также внеклассных занятий в общеобразовательных учреждениях. Проводится мониторинг охвата флюорографическими обследованиями лиц, состоящих на учете у психиатра, лиц БОМЖ, ВИЧ инфицированных.</t>
  </si>
  <si>
    <t>Оборудованы спецплощадками по изучению ПДД образовательные учреждения, на школьные автобусы установлены тахографы. Продолжается информирование населения и напоминание о ПДД. Устанавливаются видеорегистраторы и баннеры о ПДД  на дорогах района.</t>
  </si>
  <si>
    <t>Разработан "План мероприятий по предупреждению материнской и детской смертности в Кемеровском муниципальном районе". Проведение перинатальной диагностики, Ежедневная передача информации о новорожденных и беременных. Контроль в случае отказа от госпитализации до года. Информирование женщин об опасности домашних родов, об общих вопросах молодых мам совместно со СМИ, в т.ч. газетой "Заря" и сайтом ГБУЗ Кемеровской области "Кемеровская районная больница".</t>
  </si>
  <si>
    <t xml:space="preserve">3 квртал 2018 года </t>
  </si>
  <si>
    <t>4 квартал 2018 года</t>
  </si>
  <si>
    <t>Реализация Плана мероприятий по увеличению рождаемости, оказание консультационной помощи бездетным семьям, проведение мероприятий по снижению количества абортов, пропаганда материнства и детства.</t>
  </si>
  <si>
    <t>Доступ к предоставлению услуг имеет 100% населения Кемеровского муниципального района. За услугами по принципу «одного окна» за 1 квартал 2018 года обратилось  142 человека.</t>
  </si>
  <si>
    <t xml:space="preserve">Ежемесячную денежную выплату в 1 квартале 2018 года за рождение третьего ребенка получили 220 семей, за четвертого ребенка 27  семей, за пятого и более детей 14 семей. </t>
  </si>
  <si>
    <t xml:space="preserve">99,65% от среднемесячного дохода от трудовой деятельности в Кемеровской области на 2017 год </t>
  </si>
  <si>
    <t>Приложение 6</t>
  </si>
  <si>
    <t xml:space="preserve">В течение 2018 года будет проведена модернизация объектов коммунальной инфраструктуры </t>
  </si>
  <si>
    <t>2018</t>
  </si>
  <si>
    <t>За 1 квартал 2018 года к участию в творческих мероприятиях было привлечено 5442 ребенка.</t>
  </si>
  <si>
    <t>Постановление администрации Кемеровского муниципального района от 07.11.2016 №1472-п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</si>
</sst>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43" fontId="2" fillId="0" borderId="1" xfId="1" applyNumberFormat="1" applyFont="1" applyFill="1" applyBorder="1" applyAlignment="1">
      <alignment horizontal="center" vertical="center" wrapText="1"/>
    </xf>
    <xf numFmtId="9" fontId="2" fillId="0" borderId="1" xfId="2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3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0" fillId="0" borderId="1" xfId="0" applyFill="1" applyBorder="1" applyAlignment="1">
      <alignment wrapText="1"/>
    </xf>
    <xf numFmtId="43" fontId="0" fillId="0" borderId="1" xfId="0" applyNumberForma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43" fontId="0" fillId="0" borderId="0" xfId="1" applyFont="1" applyFill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3" fontId="1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43" fontId="0" fillId="0" borderId="0" xfId="1" applyFont="1" applyFill="1" applyBorder="1" applyAlignment="1">
      <alignment wrapText="1"/>
    </xf>
    <xf numFmtId="9" fontId="1" fillId="0" borderId="0" xfId="0" applyNumberFormat="1" applyFont="1" applyFill="1" applyBorder="1" applyAlignment="1">
      <alignment horizontal="center" vertical="center" wrapText="1"/>
    </xf>
    <xf numFmtId="43" fontId="1" fillId="0" borderId="0" xfId="1" applyFont="1" applyFill="1" applyBorder="1" applyAlignment="1">
      <alignment vertical="center" wrapText="1"/>
    </xf>
    <xf numFmtId="9" fontId="2" fillId="0" borderId="1" xfId="2" applyFont="1" applyFill="1" applyBorder="1" applyAlignment="1">
      <alignment horizontal="center" vertical="center" wrapText="1"/>
    </xf>
    <xf numFmtId="9" fontId="1" fillId="0" borderId="1" xfId="2" applyFont="1" applyFill="1" applyBorder="1" applyAlignment="1">
      <alignment horizontal="center" vertical="center" wrapText="1"/>
    </xf>
    <xf numFmtId="43" fontId="1" fillId="0" borderId="1" xfId="1" applyNumberFormat="1" applyFont="1" applyFill="1" applyBorder="1" applyAlignment="1">
      <alignment vertical="center" wrapText="1"/>
    </xf>
    <xf numFmtId="43" fontId="0" fillId="0" borderId="1" xfId="1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3" fontId="1" fillId="0" borderId="5" xfId="1" applyNumberFormat="1" applyFont="1" applyFill="1" applyBorder="1" applyAlignment="1">
      <alignment horizontal="center" vertical="center" wrapText="1"/>
    </xf>
    <xf numFmtId="43" fontId="1" fillId="0" borderId="6" xfId="1" applyNumberFormat="1" applyFont="1" applyFill="1" applyBorder="1" applyAlignment="1">
      <alignment horizontal="center" vertical="center" wrapText="1"/>
    </xf>
    <xf numFmtId="43" fontId="1" fillId="0" borderId="7" xfId="1" applyNumberFormat="1" applyFont="1" applyFill="1" applyBorder="1" applyAlignment="1">
      <alignment horizontal="center" vertical="center" wrapText="1"/>
    </xf>
    <xf numFmtId="43" fontId="1" fillId="0" borderId="5" xfId="0" applyNumberFormat="1" applyFont="1" applyFill="1" applyBorder="1" applyAlignment="1">
      <alignment horizontal="center" vertical="center" wrapText="1"/>
    </xf>
    <xf numFmtId="43" fontId="1" fillId="0" borderId="6" xfId="0" applyNumberFormat="1" applyFont="1" applyFill="1" applyBorder="1" applyAlignment="1">
      <alignment horizontal="center" vertical="center" wrapText="1"/>
    </xf>
    <xf numFmtId="43" fontId="1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9" fontId="1" fillId="0" borderId="5" xfId="2" applyFont="1" applyFill="1" applyBorder="1" applyAlignment="1">
      <alignment horizontal="center" vertical="center" wrapText="1"/>
    </xf>
    <xf numFmtId="9" fontId="1" fillId="0" borderId="7" xfId="2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7" xfId="0" applyFill="1" applyBorder="1"/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9" fontId="1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43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5" xfId="1" applyNumberFormat="1" applyFont="1" applyFill="1" applyBorder="1" applyAlignment="1">
      <alignment horizontal="center" vertical="center" wrapText="1"/>
    </xf>
    <xf numFmtId="49" fontId="1" fillId="0" borderId="6" xfId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49" fontId="1" fillId="0" borderId="7" xfId="0" applyNumberFormat="1" applyFont="1" applyFill="1" applyBorder="1" applyAlignment="1">
      <alignment horizontal="center" vertical="top" wrapText="1"/>
    </xf>
    <xf numFmtId="43" fontId="2" fillId="0" borderId="5" xfId="1" applyNumberFormat="1" applyFont="1" applyFill="1" applyBorder="1" applyAlignment="1">
      <alignment horizontal="center" vertical="center" wrapText="1"/>
    </xf>
    <xf numFmtId="43" fontId="2" fillId="0" borderId="6" xfId="1" applyNumberFormat="1" applyFont="1" applyFill="1" applyBorder="1" applyAlignment="1">
      <alignment horizontal="center" vertical="center" wrapText="1"/>
    </xf>
    <xf numFmtId="43" fontId="2" fillId="0" borderId="7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9" fontId="1" fillId="0" borderId="6" xfId="2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4" fontId="1" fillId="0" borderId="5" xfId="1" applyNumberFormat="1" applyFont="1" applyFill="1" applyBorder="1" applyAlignment="1">
      <alignment horizontal="center" vertical="center" wrapText="1"/>
    </xf>
    <xf numFmtId="44" fontId="1" fillId="0" borderId="6" xfId="1" applyNumberFormat="1" applyFont="1" applyFill="1" applyBorder="1" applyAlignment="1">
      <alignment horizontal="center" vertical="center" wrapText="1"/>
    </xf>
    <xf numFmtId="44" fontId="1" fillId="0" borderId="7" xfId="1" applyNumberFormat="1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90"/>
  <sheetViews>
    <sheetView tabSelected="1" topLeftCell="A49" zoomScale="70" zoomScaleNormal="70" workbookViewId="0">
      <selection activeCell="L15" sqref="L15"/>
    </sheetView>
  </sheetViews>
  <sheetFormatPr defaultRowHeight="15" x14ac:dyDescent="0.25"/>
  <cols>
    <col min="1" max="1" width="7.140625" style="8" customWidth="1"/>
    <col min="2" max="2" width="18.28515625" style="8" customWidth="1"/>
    <col min="3" max="3" width="21.42578125" style="8" customWidth="1"/>
    <col min="4" max="4" width="10.28515625" style="8" customWidth="1"/>
    <col min="5" max="5" width="10.5703125" style="8" customWidth="1"/>
    <col min="6" max="6" width="20.42578125" style="8" customWidth="1"/>
    <col min="7" max="7" width="12.5703125" style="8" customWidth="1"/>
    <col min="8" max="8" width="21.7109375" style="8" customWidth="1"/>
    <col min="9" max="9" width="11.5703125" style="8" bestFit="1" customWidth="1"/>
    <col min="10" max="10" width="12.42578125" style="8" customWidth="1"/>
    <col min="11" max="11" width="18.28515625" style="41" customWidth="1"/>
    <col min="12" max="12" width="17.85546875" style="41" customWidth="1"/>
    <col min="13" max="13" width="11.42578125" style="8" customWidth="1"/>
    <col min="14" max="14" width="24.28515625" style="8" customWidth="1"/>
    <col min="15" max="15" width="16.42578125" style="8" customWidth="1"/>
    <col min="16" max="16384" width="9.140625" style="8"/>
  </cols>
  <sheetData>
    <row r="1" spans="1:15" ht="57" customHeight="1" x14ac:dyDescent="0.25">
      <c r="N1" s="54" t="s">
        <v>161</v>
      </c>
    </row>
    <row r="2" spans="1:15" ht="42.75" customHeight="1" x14ac:dyDescent="0.25">
      <c r="A2" s="122" t="s">
        <v>132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5" ht="22.5" customHeight="1" x14ac:dyDescent="0.25">
      <c r="A3" s="122" t="s">
        <v>12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5" ht="38.25" customHeight="1" x14ac:dyDescent="0.25">
      <c r="A4" s="119" t="s">
        <v>0</v>
      </c>
      <c r="B4" s="119" t="s">
        <v>13</v>
      </c>
      <c r="C4" s="119" t="s">
        <v>14</v>
      </c>
      <c r="D4" s="119" t="s">
        <v>1</v>
      </c>
      <c r="E4" s="119"/>
      <c r="F4" s="119" t="s">
        <v>17</v>
      </c>
      <c r="G4" s="119" t="s">
        <v>18</v>
      </c>
      <c r="H4" s="119" t="s">
        <v>2</v>
      </c>
      <c r="I4" s="119" t="s">
        <v>3</v>
      </c>
      <c r="J4" s="119"/>
      <c r="K4" s="119"/>
      <c r="L4" s="119"/>
      <c r="M4" s="119"/>
      <c r="N4" s="119" t="s">
        <v>6</v>
      </c>
    </row>
    <row r="5" spans="1:15" ht="72" customHeight="1" x14ac:dyDescent="0.25">
      <c r="A5" s="119"/>
      <c r="B5" s="119"/>
      <c r="C5" s="119"/>
      <c r="D5" s="119" t="s">
        <v>15</v>
      </c>
      <c r="E5" s="119" t="s">
        <v>16</v>
      </c>
      <c r="F5" s="119"/>
      <c r="G5" s="119"/>
      <c r="H5" s="119"/>
      <c r="I5" s="119" t="s">
        <v>4</v>
      </c>
      <c r="J5" s="119"/>
      <c r="K5" s="123" t="s">
        <v>5</v>
      </c>
      <c r="L5" s="123"/>
      <c r="M5" s="119" t="s">
        <v>23</v>
      </c>
      <c r="N5" s="119"/>
    </row>
    <row r="6" spans="1:15" ht="37.5" customHeight="1" x14ac:dyDescent="0.25">
      <c r="A6" s="119"/>
      <c r="B6" s="119"/>
      <c r="C6" s="119"/>
      <c r="D6" s="119"/>
      <c r="E6" s="119"/>
      <c r="F6" s="119"/>
      <c r="G6" s="119"/>
      <c r="H6" s="119"/>
      <c r="I6" s="23" t="s">
        <v>19</v>
      </c>
      <c r="J6" s="23" t="s">
        <v>20</v>
      </c>
      <c r="K6" s="24" t="s">
        <v>21</v>
      </c>
      <c r="L6" s="24" t="s">
        <v>22</v>
      </c>
      <c r="M6" s="119"/>
      <c r="N6" s="119"/>
    </row>
    <row r="7" spans="1:15" s="26" customFormat="1" ht="15.75" x14ac:dyDescent="0.25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5">
        <v>11</v>
      </c>
      <c r="L7" s="25">
        <v>12</v>
      </c>
      <c r="M7" s="23">
        <v>13</v>
      </c>
      <c r="N7" s="23">
        <v>14</v>
      </c>
    </row>
    <row r="8" spans="1:15" ht="36" customHeight="1" x14ac:dyDescent="0.25">
      <c r="A8" s="73" t="s">
        <v>133</v>
      </c>
      <c r="B8" s="74"/>
      <c r="C8" s="74"/>
      <c r="D8" s="74"/>
      <c r="E8" s="74"/>
      <c r="F8" s="74"/>
      <c r="G8" s="75"/>
      <c r="H8" s="12" t="s">
        <v>7</v>
      </c>
      <c r="I8" s="2"/>
      <c r="J8" s="2"/>
      <c r="K8" s="14" t="s">
        <v>60</v>
      </c>
      <c r="L8" s="14" t="s">
        <v>60</v>
      </c>
      <c r="M8" s="17" t="s">
        <v>60</v>
      </c>
      <c r="N8" s="23"/>
    </row>
    <row r="9" spans="1:15" ht="31.5" x14ac:dyDescent="0.25">
      <c r="A9" s="73" t="s">
        <v>24</v>
      </c>
      <c r="B9" s="118"/>
      <c r="C9" s="74"/>
      <c r="D9" s="74"/>
      <c r="E9" s="74"/>
      <c r="F9" s="74"/>
      <c r="G9" s="75"/>
      <c r="H9" s="12" t="s">
        <v>8</v>
      </c>
      <c r="I9" s="2"/>
      <c r="J9" s="2"/>
      <c r="K9" s="14" t="s">
        <v>60</v>
      </c>
      <c r="L9" s="14" t="s">
        <v>60</v>
      </c>
      <c r="M9" s="17" t="s">
        <v>60</v>
      </c>
      <c r="N9" s="23"/>
    </row>
    <row r="10" spans="1:15" ht="54.75" customHeight="1" x14ac:dyDescent="0.25">
      <c r="A10" s="106">
        <v>1</v>
      </c>
      <c r="B10" s="120" t="s">
        <v>87</v>
      </c>
      <c r="C10" s="59" t="s">
        <v>25</v>
      </c>
      <c r="D10" s="59">
        <v>2020</v>
      </c>
      <c r="E10" s="59" t="s">
        <v>144</v>
      </c>
      <c r="F10" s="59"/>
      <c r="G10" s="59" t="s">
        <v>144</v>
      </c>
      <c r="H10" s="20" t="s">
        <v>9</v>
      </c>
      <c r="I10" s="27"/>
      <c r="J10" s="27"/>
      <c r="K10" s="19" t="s">
        <v>60</v>
      </c>
      <c r="L10" s="19" t="s">
        <v>60</v>
      </c>
      <c r="M10" s="21" t="s">
        <v>60</v>
      </c>
      <c r="N10" s="56" t="s">
        <v>145</v>
      </c>
    </row>
    <row r="11" spans="1:15" ht="74.25" customHeight="1" x14ac:dyDescent="0.25">
      <c r="A11" s="106"/>
      <c r="B11" s="121"/>
      <c r="C11" s="62"/>
      <c r="D11" s="62"/>
      <c r="E11" s="62"/>
      <c r="F11" s="62"/>
      <c r="G11" s="60"/>
      <c r="H11" s="20" t="s">
        <v>10</v>
      </c>
      <c r="I11" s="27"/>
      <c r="J11" s="27"/>
      <c r="K11" s="19" t="s">
        <v>60</v>
      </c>
      <c r="L11" s="19" t="s">
        <v>60</v>
      </c>
      <c r="M11" s="21" t="s">
        <v>60</v>
      </c>
      <c r="N11" s="57"/>
    </row>
    <row r="12" spans="1:15" ht="114" customHeight="1" x14ac:dyDescent="0.25">
      <c r="A12" s="28">
        <v>2</v>
      </c>
      <c r="B12" s="13" t="s">
        <v>88</v>
      </c>
      <c r="C12" s="63"/>
      <c r="D12" s="63"/>
      <c r="E12" s="63"/>
      <c r="F12" s="63"/>
      <c r="G12" s="61"/>
      <c r="H12" s="20" t="s">
        <v>11</v>
      </c>
      <c r="I12" s="27"/>
      <c r="J12" s="27"/>
      <c r="K12" s="19" t="s">
        <v>60</v>
      </c>
      <c r="L12" s="19" t="s">
        <v>60</v>
      </c>
      <c r="M12" s="21" t="s">
        <v>60</v>
      </c>
      <c r="N12" s="58"/>
    </row>
    <row r="13" spans="1:15" ht="36" customHeight="1" x14ac:dyDescent="0.25">
      <c r="A13" s="73" t="s">
        <v>26</v>
      </c>
      <c r="B13" s="74"/>
      <c r="C13" s="74"/>
      <c r="D13" s="74"/>
      <c r="E13" s="74"/>
      <c r="F13" s="74"/>
      <c r="G13" s="75"/>
      <c r="H13" s="12" t="s">
        <v>7</v>
      </c>
      <c r="I13" s="27"/>
      <c r="J13" s="27"/>
      <c r="K13" s="14">
        <f>K18+K22+K29+K36+K46+K56+K66+K76</f>
        <v>445061.2</v>
      </c>
      <c r="L13" s="14">
        <f>L18+L22+L29+L36+L46+L56+L66+L76</f>
        <v>115177.4</v>
      </c>
      <c r="M13" s="16">
        <f>L13/K13*100%</f>
        <v>0.25879002707942189</v>
      </c>
      <c r="N13" s="27"/>
    </row>
    <row r="14" spans="1:15" ht="31.5" x14ac:dyDescent="0.25">
      <c r="A14" s="119" t="s">
        <v>27</v>
      </c>
      <c r="B14" s="119"/>
      <c r="C14" s="119"/>
      <c r="D14" s="119"/>
      <c r="E14" s="119"/>
      <c r="F14" s="119"/>
      <c r="G14" s="119"/>
      <c r="H14" s="12" t="s">
        <v>8</v>
      </c>
      <c r="I14" s="27"/>
      <c r="J14" s="27"/>
      <c r="K14" s="19" t="s">
        <v>60</v>
      </c>
      <c r="L14" s="19" t="s">
        <v>60</v>
      </c>
      <c r="M14" s="21" t="s">
        <v>60</v>
      </c>
      <c r="N14" s="27"/>
    </row>
    <row r="15" spans="1:15" ht="84.75" customHeight="1" x14ac:dyDescent="0.25">
      <c r="A15" s="56">
        <v>1</v>
      </c>
      <c r="B15" s="76" t="s">
        <v>89</v>
      </c>
      <c r="C15" s="59" t="s">
        <v>28</v>
      </c>
      <c r="D15" s="59">
        <v>2018</v>
      </c>
      <c r="E15" s="59" t="s">
        <v>144</v>
      </c>
      <c r="F15" s="59" t="s">
        <v>138</v>
      </c>
      <c r="G15" s="59" t="s">
        <v>144</v>
      </c>
      <c r="H15" s="20" t="s">
        <v>9</v>
      </c>
      <c r="I15" s="27"/>
      <c r="J15" s="27"/>
      <c r="K15" s="19" t="s">
        <v>60</v>
      </c>
      <c r="L15" s="19" t="s">
        <v>60</v>
      </c>
      <c r="M15" s="21" t="s">
        <v>60</v>
      </c>
      <c r="N15" s="56" t="s">
        <v>146</v>
      </c>
      <c r="O15" s="9"/>
    </row>
    <row r="16" spans="1:15" ht="81" customHeight="1" x14ac:dyDescent="0.25">
      <c r="A16" s="57"/>
      <c r="B16" s="77"/>
      <c r="C16" s="60"/>
      <c r="D16" s="60"/>
      <c r="E16" s="62"/>
      <c r="F16" s="60"/>
      <c r="G16" s="62"/>
      <c r="H16" s="20" t="s">
        <v>10</v>
      </c>
      <c r="I16" s="27"/>
      <c r="J16" s="27"/>
      <c r="K16" s="19" t="s">
        <v>60</v>
      </c>
      <c r="L16" s="19" t="s">
        <v>60</v>
      </c>
      <c r="M16" s="21" t="s">
        <v>60</v>
      </c>
      <c r="N16" s="57"/>
    </row>
    <row r="17" spans="1:15" ht="96" customHeight="1" x14ac:dyDescent="0.25">
      <c r="A17" s="58"/>
      <c r="B17" s="78"/>
      <c r="C17" s="61"/>
      <c r="D17" s="61"/>
      <c r="E17" s="63"/>
      <c r="F17" s="61"/>
      <c r="G17" s="63"/>
      <c r="H17" s="20" t="s">
        <v>11</v>
      </c>
      <c r="I17" s="27"/>
      <c r="J17" s="27"/>
      <c r="K17" s="19" t="s">
        <v>60</v>
      </c>
      <c r="L17" s="19" t="s">
        <v>60</v>
      </c>
      <c r="M17" s="21" t="s">
        <v>60</v>
      </c>
      <c r="N17" s="58"/>
    </row>
    <row r="18" spans="1:15" ht="36" customHeight="1" x14ac:dyDescent="0.25">
      <c r="A18" s="86" t="s">
        <v>29</v>
      </c>
      <c r="B18" s="87"/>
      <c r="C18" s="87"/>
      <c r="D18" s="87"/>
      <c r="E18" s="87"/>
      <c r="F18" s="87"/>
      <c r="G18" s="88"/>
      <c r="H18" s="12" t="s">
        <v>8</v>
      </c>
      <c r="I18" s="3" t="s">
        <v>76</v>
      </c>
      <c r="J18" s="3" t="s">
        <v>59</v>
      </c>
      <c r="K18" s="14">
        <f>SUM(K19:K21)</f>
        <v>216527.9</v>
      </c>
      <c r="L18" s="14">
        <f>SUM(L19:L21)</f>
        <v>56244.7</v>
      </c>
      <c r="M18" s="15">
        <f>L18/K18*100%</f>
        <v>0.25975728762898453</v>
      </c>
      <c r="N18" s="3"/>
    </row>
    <row r="19" spans="1:15" ht="57" customHeight="1" x14ac:dyDescent="0.25">
      <c r="A19" s="56">
        <v>2</v>
      </c>
      <c r="B19" s="93" t="s">
        <v>106</v>
      </c>
      <c r="C19" s="59" t="s">
        <v>160</v>
      </c>
      <c r="D19" s="59">
        <v>2018</v>
      </c>
      <c r="E19" s="59" t="s">
        <v>144</v>
      </c>
      <c r="F19" s="59" t="s">
        <v>134</v>
      </c>
      <c r="G19" s="59" t="s">
        <v>144</v>
      </c>
      <c r="H19" s="20" t="s">
        <v>9</v>
      </c>
      <c r="I19" s="18"/>
      <c r="J19" s="18"/>
      <c r="K19" s="19" t="s">
        <v>60</v>
      </c>
      <c r="L19" s="19" t="s">
        <v>60</v>
      </c>
      <c r="M19" s="21" t="s">
        <v>60</v>
      </c>
      <c r="N19" s="64"/>
    </row>
    <row r="20" spans="1:15" ht="69" customHeight="1" x14ac:dyDescent="0.25">
      <c r="A20" s="57"/>
      <c r="B20" s="93"/>
      <c r="C20" s="60"/>
      <c r="D20" s="60"/>
      <c r="E20" s="62"/>
      <c r="F20" s="60"/>
      <c r="G20" s="62"/>
      <c r="H20" s="20" t="s">
        <v>10</v>
      </c>
      <c r="I20" s="18" t="s">
        <v>76</v>
      </c>
      <c r="J20" s="18" t="s">
        <v>59</v>
      </c>
      <c r="K20" s="19">
        <v>216527.9</v>
      </c>
      <c r="L20" s="19">
        <v>56244.7</v>
      </c>
      <c r="M20" s="29">
        <v>0.25969999999999999</v>
      </c>
      <c r="N20" s="65"/>
    </row>
    <row r="21" spans="1:15" ht="126" customHeight="1" x14ac:dyDescent="0.25">
      <c r="A21" s="58"/>
      <c r="B21" s="20" t="s">
        <v>90</v>
      </c>
      <c r="C21" s="61"/>
      <c r="D21" s="61"/>
      <c r="E21" s="63"/>
      <c r="F21" s="61"/>
      <c r="G21" s="63"/>
      <c r="H21" s="20" t="s">
        <v>11</v>
      </c>
      <c r="I21" s="18"/>
      <c r="J21" s="18"/>
      <c r="K21" s="19" t="s">
        <v>60</v>
      </c>
      <c r="L21" s="19" t="s">
        <v>60</v>
      </c>
      <c r="M21" s="21" t="s">
        <v>60</v>
      </c>
      <c r="N21" s="66"/>
    </row>
    <row r="22" spans="1:15" ht="48.75" customHeight="1" x14ac:dyDescent="0.25">
      <c r="A22" s="86" t="s">
        <v>30</v>
      </c>
      <c r="B22" s="115"/>
      <c r="C22" s="115"/>
      <c r="D22" s="115"/>
      <c r="E22" s="115"/>
      <c r="F22" s="115"/>
      <c r="G22" s="116"/>
      <c r="H22" s="12" t="s">
        <v>8</v>
      </c>
      <c r="I22" s="3"/>
      <c r="J22" s="3"/>
      <c r="K22" s="14">
        <f>SUM(K23:K28)</f>
        <v>80356.3</v>
      </c>
      <c r="L22" s="14">
        <f>SUM(L23:L28)</f>
        <v>20511.800000000003</v>
      </c>
      <c r="M22" s="16">
        <f>L22/K22*100%</f>
        <v>0.25526063295597234</v>
      </c>
      <c r="N22" s="3"/>
      <c r="O22" s="30"/>
    </row>
    <row r="23" spans="1:15" ht="31.5" customHeight="1" x14ac:dyDescent="0.25">
      <c r="A23" s="56">
        <v>3</v>
      </c>
      <c r="B23" s="93" t="s">
        <v>107</v>
      </c>
      <c r="C23" s="59" t="s">
        <v>80</v>
      </c>
      <c r="D23" s="59">
        <v>2018</v>
      </c>
      <c r="E23" s="59" t="s">
        <v>144</v>
      </c>
      <c r="F23" s="59" t="s">
        <v>135</v>
      </c>
      <c r="G23" s="59" t="s">
        <v>144</v>
      </c>
      <c r="H23" s="76" t="s">
        <v>9</v>
      </c>
      <c r="I23" s="64"/>
      <c r="J23" s="64"/>
      <c r="K23" s="67" t="s">
        <v>60</v>
      </c>
      <c r="L23" s="67" t="s">
        <v>60</v>
      </c>
      <c r="M23" s="70" t="s">
        <v>60</v>
      </c>
      <c r="N23" s="64"/>
    </row>
    <row r="24" spans="1:15" ht="39" customHeight="1" x14ac:dyDescent="0.25">
      <c r="A24" s="57"/>
      <c r="B24" s="93"/>
      <c r="C24" s="62"/>
      <c r="D24" s="60"/>
      <c r="E24" s="60"/>
      <c r="F24" s="60"/>
      <c r="G24" s="60"/>
      <c r="H24" s="78"/>
      <c r="I24" s="66"/>
      <c r="J24" s="66"/>
      <c r="K24" s="69"/>
      <c r="L24" s="69"/>
      <c r="M24" s="72"/>
      <c r="N24" s="65"/>
    </row>
    <row r="25" spans="1:15" ht="48.75" customHeight="1" x14ac:dyDescent="0.25">
      <c r="A25" s="57"/>
      <c r="B25" s="93"/>
      <c r="C25" s="62"/>
      <c r="D25" s="60"/>
      <c r="E25" s="60"/>
      <c r="F25" s="60"/>
      <c r="G25" s="60"/>
      <c r="H25" s="20" t="s">
        <v>10</v>
      </c>
      <c r="I25" s="18" t="s">
        <v>76</v>
      </c>
      <c r="J25" s="18" t="s">
        <v>78</v>
      </c>
      <c r="K25" s="19">
        <v>16439</v>
      </c>
      <c r="L25" s="19">
        <v>4003.4</v>
      </c>
      <c r="M25" s="29">
        <f>L25/K25*100%</f>
        <v>0.24353062838372164</v>
      </c>
      <c r="N25" s="65"/>
    </row>
    <row r="26" spans="1:15" ht="50.25" customHeight="1" x14ac:dyDescent="0.25">
      <c r="A26" s="57"/>
      <c r="B26" s="93" t="s">
        <v>91</v>
      </c>
      <c r="C26" s="62"/>
      <c r="D26" s="60"/>
      <c r="E26" s="60"/>
      <c r="F26" s="60"/>
      <c r="G26" s="60"/>
      <c r="H26" s="20" t="s">
        <v>10</v>
      </c>
      <c r="I26" s="18" t="s">
        <v>76</v>
      </c>
      <c r="J26" s="18" t="s">
        <v>59</v>
      </c>
      <c r="K26" s="19">
        <v>63917.3</v>
      </c>
      <c r="L26" s="19">
        <v>16508.400000000001</v>
      </c>
      <c r="M26" s="29">
        <f>L26/K26*100%</f>
        <v>0.25827749294791863</v>
      </c>
      <c r="N26" s="65"/>
    </row>
    <row r="27" spans="1:15" ht="19.5" customHeight="1" x14ac:dyDescent="0.25">
      <c r="A27" s="57"/>
      <c r="B27" s="93"/>
      <c r="C27" s="62"/>
      <c r="D27" s="60"/>
      <c r="E27" s="60"/>
      <c r="F27" s="60"/>
      <c r="G27" s="60"/>
      <c r="H27" s="76" t="s">
        <v>11</v>
      </c>
      <c r="I27" s="64"/>
      <c r="J27" s="64"/>
      <c r="K27" s="67" t="s">
        <v>60</v>
      </c>
      <c r="L27" s="67" t="s">
        <v>60</v>
      </c>
      <c r="M27" s="70" t="s">
        <v>60</v>
      </c>
      <c r="N27" s="65"/>
    </row>
    <row r="28" spans="1:15" ht="44.25" customHeight="1" x14ac:dyDescent="0.25">
      <c r="A28" s="58"/>
      <c r="B28" s="93"/>
      <c r="C28" s="63"/>
      <c r="D28" s="61"/>
      <c r="E28" s="61"/>
      <c r="F28" s="61"/>
      <c r="G28" s="61"/>
      <c r="H28" s="78"/>
      <c r="I28" s="66"/>
      <c r="J28" s="66"/>
      <c r="K28" s="69"/>
      <c r="L28" s="69"/>
      <c r="M28" s="72"/>
      <c r="N28" s="66"/>
    </row>
    <row r="29" spans="1:15" ht="31.5" x14ac:dyDescent="0.25">
      <c r="A29" s="86" t="s">
        <v>31</v>
      </c>
      <c r="B29" s="115"/>
      <c r="C29" s="115"/>
      <c r="D29" s="115"/>
      <c r="E29" s="115"/>
      <c r="F29" s="115"/>
      <c r="G29" s="116"/>
      <c r="H29" s="12" t="s">
        <v>8</v>
      </c>
      <c r="I29" s="3"/>
      <c r="J29" s="3"/>
      <c r="K29" s="14">
        <f>SUM(K30:K35)</f>
        <v>81464</v>
      </c>
      <c r="L29" s="14">
        <f>SUM(L30:L35)</f>
        <v>19077.400000000001</v>
      </c>
      <c r="M29" s="16">
        <f>L29/K29*100%</f>
        <v>0.23418196994991655</v>
      </c>
      <c r="N29" s="3"/>
    </row>
    <row r="30" spans="1:15" ht="15" customHeight="1" x14ac:dyDescent="0.25">
      <c r="A30" s="56">
        <v>4</v>
      </c>
      <c r="B30" s="76" t="s">
        <v>92</v>
      </c>
      <c r="C30" s="59" t="s">
        <v>32</v>
      </c>
      <c r="D30" s="59">
        <v>2018</v>
      </c>
      <c r="E30" s="59" t="s">
        <v>144</v>
      </c>
      <c r="F30" s="89"/>
      <c r="G30" s="59" t="s">
        <v>144</v>
      </c>
      <c r="H30" s="76" t="s">
        <v>9</v>
      </c>
      <c r="I30" s="64"/>
      <c r="J30" s="64"/>
      <c r="K30" s="67" t="s">
        <v>60</v>
      </c>
      <c r="L30" s="67" t="s">
        <v>60</v>
      </c>
      <c r="M30" s="70" t="s">
        <v>60</v>
      </c>
      <c r="N30" s="64"/>
    </row>
    <row r="31" spans="1:15" ht="26.25" customHeight="1" x14ac:dyDescent="0.25">
      <c r="A31" s="57"/>
      <c r="B31" s="77"/>
      <c r="C31" s="62"/>
      <c r="D31" s="60"/>
      <c r="E31" s="60"/>
      <c r="F31" s="90"/>
      <c r="G31" s="60"/>
      <c r="H31" s="78"/>
      <c r="I31" s="66"/>
      <c r="J31" s="66"/>
      <c r="K31" s="69"/>
      <c r="L31" s="69"/>
      <c r="M31" s="72"/>
      <c r="N31" s="65"/>
    </row>
    <row r="32" spans="1:15" ht="39" customHeight="1" x14ac:dyDescent="0.25">
      <c r="A32" s="57"/>
      <c r="B32" s="77"/>
      <c r="C32" s="62"/>
      <c r="D32" s="60"/>
      <c r="E32" s="60"/>
      <c r="F32" s="90"/>
      <c r="G32" s="60"/>
      <c r="H32" s="76" t="s">
        <v>10</v>
      </c>
      <c r="I32" s="64" t="s">
        <v>75</v>
      </c>
      <c r="J32" s="64"/>
      <c r="K32" s="67">
        <v>7918</v>
      </c>
      <c r="L32" s="67">
        <v>1232</v>
      </c>
      <c r="M32" s="79">
        <f>L32/K32*100%</f>
        <v>0.15559484718363223</v>
      </c>
      <c r="N32" s="65"/>
    </row>
    <row r="33" spans="1:15" ht="10.5" customHeight="1" x14ac:dyDescent="0.25">
      <c r="A33" s="57"/>
      <c r="B33" s="77"/>
      <c r="C33" s="62"/>
      <c r="D33" s="60"/>
      <c r="E33" s="60"/>
      <c r="F33" s="90"/>
      <c r="G33" s="60"/>
      <c r="H33" s="78"/>
      <c r="I33" s="66"/>
      <c r="J33" s="66"/>
      <c r="K33" s="69"/>
      <c r="L33" s="69"/>
      <c r="M33" s="80"/>
      <c r="N33" s="65"/>
    </row>
    <row r="34" spans="1:15" ht="15" customHeight="1" x14ac:dyDescent="0.25">
      <c r="A34" s="57"/>
      <c r="B34" s="77"/>
      <c r="C34" s="62"/>
      <c r="D34" s="60"/>
      <c r="E34" s="60"/>
      <c r="F34" s="90"/>
      <c r="G34" s="60"/>
      <c r="H34" s="76" t="s">
        <v>11</v>
      </c>
      <c r="I34" s="64" t="s">
        <v>75</v>
      </c>
      <c r="J34" s="64"/>
      <c r="K34" s="67">
        <v>73546</v>
      </c>
      <c r="L34" s="67">
        <v>17845.400000000001</v>
      </c>
      <c r="M34" s="79">
        <f>L34/K34*100%</f>
        <v>0.24264269980692357</v>
      </c>
      <c r="N34" s="65"/>
    </row>
    <row r="35" spans="1:15" ht="24.75" customHeight="1" x14ac:dyDescent="0.25">
      <c r="A35" s="58"/>
      <c r="B35" s="78"/>
      <c r="C35" s="63"/>
      <c r="D35" s="61"/>
      <c r="E35" s="61"/>
      <c r="F35" s="91"/>
      <c r="G35" s="61"/>
      <c r="H35" s="78"/>
      <c r="I35" s="66"/>
      <c r="J35" s="66"/>
      <c r="K35" s="69"/>
      <c r="L35" s="69"/>
      <c r="M35" s="80"/>
      <c r="N35" s="66"/>
    </row>
    <row r="36" spans="1:15" ht="66.75" customHeight="1" x14ac:dyDescent="0.25">
      <c r="A36" s="86" t="s">
        <v>136</v>
      </c>
      <c r="B36" s="115"/>
      <c r="C36" s="115"/>
      <c r="D36" s="115"/>
      <c r="E36" s="115"/>
      <c r="F36" s="115"/>
      <c r="G36" s="116"/>
      <c r="H36" s="12" t="s">
        <v>8</v>
      </c>
      <c r="I36" s="3" t="s">
        <v>58</v>
      </c>
      <c r="J36" s="3" t="s">
        <v>59</v>
      </c>
      <c r="K36" s="14">
        <f>SUM(K37:K45)</f>
        <v>4003.1</v>
      </c>
      <c r="L36" s="14">
        <f>SUM(L37:L45)</f>
        <v>658.9</v>
      </c>
      <c r="M36" s="50">
        <f>L36/K36*100%</f>
        <v>0.16459743698633558</v>
      </c>
      <c r="N36" s="3"/>
    </row>
    <row r="37" spans="1:15" ht="15" customHeight="1" x14ac:dyDescent="0.25">
      <c r="A37" s="106">
        <v>5</v>
      </c>
      <c r="B37" s="93" t="s">
        <v>108</v>
      </c>
      <c r="C37" s="92" t="s">
        <v>83</v>
      </c>
      <c r="D37" s="92">
        <v>2018</v>
      </c>
      <c r="E37" s="92" t="s">
        <v>144</v>
      </c>
      <c r="F37" s="59" t="s">
        <v>137</v>
      </c>
      <c r="G37" s="92" t="s">
        <v>144</v>
      </c>
      <c r="H37" s="93" t="s">
        <v>9</v>
      </c>
      <c r="I37" s="98"/>
      <c r="J37" s="95"/>
      <c r="K37" s="97" t="s">
        <v>60</v>
      </c>
      <c r="L37" s="97" t="s">
        <v>60</v>
      </c>
      <c r="M37" s="70" t="s">
        <v>60</v>
      </c>
      <c r="N37" s="81" t="s">
        <v>147</v>
      </c>
    </row>
    <row r="38" spans="1:15" ht="15" customHeight="1" x14ac:dyDescent="0.25">
      <c r="A38" s="106"/>
      <c r="B38" s="93"/>
      <c r="C38" s="92"/>
      <c r="D38" s="92"/>
      <c r="E38" s="92"/>
      <c r="F38" s="60"/>
      <c r="G38" s="92"/>
      <c r="H38" s="93"/>
      <c r="I38" s="98"/>
      <c r="J38" s="95"/>
      <c r="K38" s="97"/>
      <c r="L38" s="97"/>
      <c r="M38" s="71"/>
      <c r="N38" s="82"/>
    </row>
    <row r="39" spans="1:15" ht="87.75" customHeight="1" x14ac:dyDescent="0.25">
      <c r="A39" s="106"/>
      <c r="B39" s="93"/>
      <c r="C39" s="92"/>
      <c r="D39" s="92"/>
      <c r="E39" s="92"/>
      <c r="F39" s="60"/>
      <c r="G39" s="92"/>
      <c r="H39" s="93"/>
      <c r="I39" s="98"/>
      <c r="J39" s="95"/>
      <c r="K39" s="97"/>
      <c r="L39" s="97"/>
      <c r="M39" s="72"/>
      <c r="N39" s="82"/>
      <c r="O39" s="31"/>
    </row>
    <row r="40" spans="1:15" ht="15" customHeight="1" x14ac:dyDescent="0.25">
      <c r="A40" s="106">
        <v>6</v>
      </c>
      <c r="B40" s="93" t="s">
        <v>61</v>
      </c>
      <c r="C40" s="92"/>
      <c r="D40" s="92"/>
      <c r="E40" s="92"/>
      <c r="F40" s="60"/>
      <c r="G40" s="92"/>
      <c r="H40" s="93" t="s">
        <v>10</v>
      </c>
      <c r="I40" s="98" t="s">
        <v>58</v>
      </c>
      <c r="J40" s="95" t="s">
        <v>59</v>
      </c>
      <c r="K40" s="97">
        <v>4003.1</v>
      </c>
      <c r="L40" s="97">
        <v>658.9</v>
      </c>
      <c r="M40" s="79">
        <f>L40/K40*100%</f>
        <v>0.16459743698633558</v>
      </c>
      <c r="N40" s="82"/>
    </row>
    <row r="41" spans="1:15" ht="15" customHeight="1" x14ac:dyDescent="0.25">
      <c r="A41" s="106"/>
      <c r="B41" s="93"/>
      <c r="C41" s="92"/>
      <c r="D41" s="92"/>
      <c r="E41" s="92"/>
      <c r="F41" s="60"/>
      <c r="G41" s="92"/>
      <c r="H41" s="93"/>
      <c r="I41" s="98"/>
      <c r="J41" s="95"/>
      <c r="K41" s="97"/>
      <c r="L41" s="97"/>
      <c r="M41" s="117"/>
      <c r="N41" s="82"/>
    </row>
    <row r="42" spans="1:15" ht="86.25" customHeight="1" x14ac:dyDescent="0.25">
      <c r="A42" s="106"/>
      <c r="B42" s="93"/>
      <c r="C42" s="92"/>
      <c r="D42" s="92"/>
      <c r="E42" s="92"/>
      <c r="F42" s="60"/>
      <c r="G42" s="92"/>
      <c r="H42" s="93"/>
      <c r="I42" s="98"/>
      <c r="J42" s="95"/>
      <c r="K42" s="97"/>
      <c r="L42" s="97"/>
      <c r="M42" s="80"/>
      <c r="N42" s="82"/>
    </row>
    <row r="43" spans="1:15" ht="15" customHeight="1" x14ac:dyDescent="0.25">
      <c r="A43" s="106">
        <v>7</v>
      </c>
      <c r="B43" s="93" t="s">
        <v>93</v>
      </c>
      <c r="C43" s="92"/>
      <c r="D43" s="92"/>
      <c r="E43" s="92"/>
      <c r="F43" s="60"/>
      <c r="G43" s="92"/>
      <c r="H43" s="76" t="s">
        <v>11</v>
      </c>
      <c r="I43" s="99"/>
      <c r="J43" s="64"/>
      <c r="K43" s="67" t="s">
        <v>60</v>
      </c>
      <c r="L43" s="67" t="s">
        <v>60</v>
      </c>
      <c r="M43" s="70" t="s">
        <v>60</v>
      </c>
      <c r="N43" s="82"/>
    </row>
    <row r="44" spans="1:15" ht="15" customHeight="1" x14ac:dyDescent="0.25">
      <c r="A44" s="106"/>
      <c r="B44" s="93"/>
      <c r="C44" s="92"/>
      <c r="D44" s="92"/>
      <c r="E44" s="92"/>
      <c r="F44" s="60"/>
      <c r="G44" s="92"/>
      <c r="H44" s="77"/>
      <c r="I44" s="100"/>
      <c r="J44" s="65"/>
      <c r="K44" s="68"/>
      <c r="L44" s="68"/>
      <c r="M44" s="71"/>
      <c r="N44" s="82"/>
    </row>
    <row r="45" spans="1:15" ht="87.75" customHeight="1" x14ac:dyDescent="0.25">
      <c r="A45" s="106"/>
      <c r="B45" s="93"/>
      <c r="C45" s="92"/>
      <c r="D45" s="92"/>
      <c r="E45" s="92"/>
      <c r="F45" s="61"/>
      <c r="G45" s="92"/>
      <c r="H45" s="78"/>
      <c r="I45" s="101"/>
      <c r="J45" s="66"/>
      <c r="K45" s="69"/>
      <c r="L45" s="69"/>
      <c r="M45" s="72"/>
      <c r="N45" s="83"/>
    </row>
    <row r="46" spans="1:15" ht="33.75" customHeight="1" x14ac:dyDescent="0.25">
      <c r="A46" s="86" t="s">
        <v>33</v>
      </c>
      <c r="B46" s="115"/>
      <c r="C46" s="115"/>
      <c r="D46" s="115"/>
      <c r="E46" s="115"/>
      <c r="F46" s="115"/>
      <c r="G46" s="116"/>
      <c r="H46" s="12" t="s">
        <v>8</v>
      </c>
      <c r="I46" s="3" t="s">
        <v>72</v>
      </c>
      <c r="J46" s="3" t="s">
        <v>59</v>
      </c>
      <c r="K46" s="14">
        <f>SUM(K47:K55)</f>
        <v>18300</v>
      </c>
      <c r="L46" s="14">
        <f>SUM(L47:L55)</f>
        <v>4585.1000000000004</v>
      </c>
      <c r="M46" s="50">
        <f>L46/K46*100%</f>
        <v>0.25055191256830606</v>
      </c>
      <c r="N46" s="3"/>
    </row>
    <row r="47" spans="1:15" ht="15" customHeight="1" x14ac:dyDescent="0.25">
      <c r="A47" s="56">
        <v>8</v>
      </c>
      <c r="B47" s="76" t="s">
        <v>34</v>
      </c>
      <c r="C47" s="59" t="s">
        <v>109</v>
      </c>
      <c r="D47" s="92">
        <v>2018</v>
      </c>
      <c r="E47" s="92" t="s">
        <v>144</v>
      </c>
      <c r="F47" s="59" t="s">
        <v>110</v>
      </c>
      <c r="G47" s="59" t="s">
        <v>144</v>
      </c>
      <c r="H47" s="93" t="s">
        <v>9</v>
      </c>
      <c r="I47" s="95"/>
      <c r="J47" s="95"/>
      <c r="K47" s="97" t="s">
        <v>60</v>
      </c>
      <c r="L47" s="97" t="s">
        <v>60</v>
      </c>
      <c r="M47" s="96" t="s">
        <v>60</v>
      </c>
      <c r="N47" s="124"/>
    </row>
    <row r="48" spans="1:15" ht="23.25" customHeight="1" x14ac:dyDescent="0.25">
      <c r="A48" s="57"/>
      <c r="B48" s="77"/>
      <c r="C48" s="60"/>
      <c r="D48" s="92"/>
      <c r="E48" s="92"/>
      <c r="F48" s="60"/>
      <c r="G48" s="60"/>
      <c r="H48" s="93"/>
      <c r="I48" s="95"/>
      <c r="J48" s="95"/>
      <c r="K48" s="97"/>
      <c r="L48" s="97"/>
      <c r="M48" s="96"/>
      <c r="N48" s="125"/>
    </row>
    <row r="49" spans="1:14" ht="30" customHeight="1" x14ac:dyDescent="0.25">
      <c r="A49" s="58"/>
      <c r="B49" s="78"/>
      <c r="C49" s="60"/>
      <c r="D49" s="92"/>
      <c r="E49" s="92"/>
      <c r="F49" s="60"/>
      <c r="G49" s="60"/>
      <c r="H49" s="93"/>
      <c r="I49" s="95"/>
      <c r="J49" s="95"/>
      <c r="K49" s="97"/>
      <c r="L49" s="97"/>
      <c r="M49" s="96"/>
      <c r="N49" s="125"/>
    </row>
    <row r="50" spans="1:14" ht="15" customHeight="1" x14ac:dyDescent="0.25">
      <c r="A50" s="56">
        <v>9</v>
      </c>
      <c r="B50" s="93" t="s">
        <v>79</v>
      </c>
      <c r="C50" s="60"/>
      <c r="D50" s="92"/>
      <c r="E50" s="92"/>
      <c r="F50" s="60"/>
      <c r="G50" s="60"/>
      <c r="H50" s="93"/>
      <c r="I50" s="95"/>
      <c r="J50" s="95"/>
      <c r="K50" s="97"/>
      <c r="L50" s="97"/>
      <c r="M50" s="96"/>
      <c r="N50" s="125"/>
    </row>
    <row r="51" spans="1:14" ht="64.5" customHeight="1" x14ac:dyDescent="0.25">
      <c r="A51" s="57"/>
      <c r="B51" s="93"/>
      <c r="C51" s="60"/>
      <c r="D51" s="92"/>
      <c r="E51" s="92"/>
      <c r="F51" s="60"/>
      <c r="G51" s="60"/>
      <c r="H51" s="93" t="s">
        <v>10</v>
      </c>
      <c r="I51" s="64"/>
      <c r="J51" s="64"/>
      <c r="K51" s="67" t="s">
        <v>60</v>
      </c>
      <c r="L51" s="67" t="s">
        <v>60</v>
      </c>
      <c r="M51" s="70" t="s">
        <v>60</v>
      </c>
      <c r="N51" s="125"/>
    </row>
    <row r="52" spans="1:14" ht="33" customHeight="1" x14ac:dyDescent="0.25">
      <c r="A52" s="58"/>
      <c r="B52" s="93"/>
      <c r="C52" s="60"/>
      <c r="D52" s="92"/>
      <c r="E52" s="92"/>
      <c r="F52" s="60"/>
      <c r="G52" s="60"/>
      <c r="H52" s="93"/>
      <c r="I52" s="65"/>
      <c r="J52" s="65"/>
      <c r="K52" s="68"/>
      <c r="L52" s="68"/>
      <c r="M52" s="71"/>
      <c r="N52" s="125"/>
    </row>
    <row r="53" spans="1:14" ht="15" customHeight="1" x14ac:dyDescent="0.25">
      <c r="A53" s="56">
        <v>10</v>
      </c>
      <c r="B53" s="93" t="s">
        <v>111</v>
      </c>
      <c r="C53" s="60"/>
      <c r="D53" s="92"/>
      <c r="E53" s="92"/>
      <c r="F53" s="60"/>
      <c r="G53" s="60"/>
      <c r="H53" s="93"/>
      <c r="I53" s="66"/>
      <c r="J53" s="66"/>
      <c r="K53" s="69"/>
      <c r="L53" s="69"/>
      <c r="M53" s="72"/>
      <c r="N53" s="125"/>
    </row>
    <row r="54" spans="1:14" ht="77.25" customHeight="1" x14ac:dyDescent="0.25">
      <c r="A54" s="57"/>
      <c r="B54" s="93"/>
      <c r="C54" s="60"/>
      <c r="D54" s="92"/>
      <c r="E54" s="92"/>
      <c r="F54" s="60"/>
      <c r="G54" s="60"/>
      <c r="H54" s="76" t="s">
        <v>11</v>
      </c>
      <c r="I54" s="64" t="s">
        <v>72</v>
      </c>
      <c r="J54" s="64" t="s">
        <v>59</v>
      </c>
      <c r="K54" s="67">
        <v>18300</v>
      </c>
      <c r="L54" s="67">
        <v>4585.1000000000004</v>
      </c>
      <c r="M54" s="79">
        <f>L54/K54*100%</f>
        <v>0.25055191256830606</v>
      </c>
      <c r="N54" s="125"/>
    </row>
    <row r="55" spans="1:14" ht="33" customHeight="1" x14ac:dyDescent="0.25">
      <c r="A55" s="58"/>
      <c r="B55" s="93"/>
      <c r="C55" s="61"/>
      <c r="D55" s="92"/>
      <c r="E55" s="92"/>
      <c r="F55" s="61"/>
      <c r="G55" s="61"/>
      <c r="H55" s="78"/>
      <c r="I55" s="66"/>
      <c r="J55" s="66"/>
      <c r="K55" s="69"/>
      <c r="L55" s="69"/>
      <c r="M55" s="80"/>
      <c r="N55" s="126"/>
    </row>
    <row r="56" spans="1:14" ht="45.75" customHeight="1" x14ac:dyDescent="0.25">
      <c r="A56" s="86" t="s">
        <v>35</v>
      </c>
      <c r="B56" s="115"/>
      <c r="C56" s="115"/>
      <c r="D56" s="115"/>
      <c r="E56" s="115"/>
      <c r="F56" s="115"/>
      <c r="G56" s="116"/>
      <c r="H56" s="12" t="s">
        <v>8</v>
      </c>
      <c r="I56" s="3"/>
      <c r="J56" s="3"/>
      <c r="K56" s="14">
        <v>0</v>
      </c>
      <c r="L56" s="14">
        <v>0</v>
      </c>
      <c r="M56" s="4" t="s">
        <v>60</v>
      </c>
      <c r="N56" s="3"/>
    </row>
    <row r="57" spans="1:14" ht="60" customHeight="1" x14ac:dyDescent="0.25">
      <c r="A57" s="56">
        <v>11</v>
      </c>
      <c r="B57" s="93" t="s">
        <v>112</v>
      </c>
      <c r="C57" s="92" t="s">
        <v>113</v>
      </c>
      <c r="D57" s="92">
        <v>2018</v>
      </c>
      <c r="E57" s="92" t="s">
        <v>144</v>
      </c>
      <c r="F57" s="59" t="s">
        <v>137</v>
      </c>
      <c r="G57" s="59" t="s">
        <v>144</v>
      </c>
      <c r="H57" s="93" t="s">
        <v>9</v>
      </c>
      <c r="I57" s="95"/>
      <c r="J57" s="95"/>
      <c r="K57" s="97" t="s">
        <v>60</v>
      </c>
      <c r="L57" s="97" t="s">
        <v>60</v>
      </c>
      <c r="M57" s="96" t="s">
        <v>60</v>
      </c>
      <c r="N57" s="64"/>
    </row>
    <row r="58" spans="1:14" ht="36.75" customHeight="1" x14ac:dyDescent="0.25">
      <c r="A58" s="57"/>
      <c r="B58" s="93"/>
      <c r="C58" s="92"/>
      <c r="D58" s="92"/>
      <c r="E58" s="92"/>
      <c r="F58" s="60"/>
      <c r="G58" s="60"/>
      <c r="H58" s="93"/>
      <c r="I58" s="95"/>
      <c r="J58" s="95"/>
      <c r="K58" s="97"/>
      <c r="L58" s="97"/>
      <c r="M58" s="96"/>
      <c r="N58" s="65"/>
    </row>
    <row r="59" spans="1:14" ht="32.25" customHeight="1" x14ac:dyDescent="0.25">
      <c r="A59" s="58"/>
      <c r="B59" s="93"/>
      <c r="C59" s="92"/>
      <c r="D59" s="92"/>
      <c r="E59" s="92"/>
      <c r="F59" s="60"/>
      <c r="G59" s="60"/>
      <c r="H59" s="93"/>
      <c r="I59" s="95"/>
      <c r="J59" s="95"/>
      <c r="K59" s="97"/>
      <c r="L59" s="97"/>
      <c r="M59" s="96"/>
      <c r="N59" s="65"/>
    </row>
    <row r="60" spans="1:14" ht="68.25" customHeight="1" x14ac:dyDescent="0.25">
      <c r="A60" s="56">
        <v>12</v>
      </c>
      <c r="B60" s="93" t="s">
        <v>61</v>
      </c>
      <c r="C60" s="92"/>
      <c r="D60" s="92"/>
      <c r="E60" s="92"/>
      <c r="F60" s="60"/>
      <c r="G60" s="60"/>
      <c r="H60" s="93" t="s">
        <v>10</v>
      </c>
      <c r="I60" s="95"/>
      <c r="J60" s="95"/>
      <c r="K60" s="97">
        <v>0</v>
      </c>
      <c r="L60" s="97">
        <v>0</v>
      </c>
      <c r="M60" s="135" t="s">
        <v>60</v>
      </c>
      <c r="N60" s="65"/>
    </row>
    <row r="61" spans="1:14" ht="19.5" customHeight="1" x14ac:dyDescent="0.25">
      <c r="A61" s="57"/>
      <c r="B61" s="93"/>
      <c r="C61" s="92"/>
      <c r="D61" s="92"/>
      <c r="E61" s="92"/>
      <c r="F61" s="60"/>
      <c r="G61" s="60"/>
      <c r="H61" s="93"/>
      <c r="I61" s="95"/>
      <c r="J61" s="95"/>
      <c r="K61" s="97"/>
      <c r="L61" s="97"/>
      <c r="M61" s="135"/>
      <c r="N61" s="65"/>
    </row>
    <row r="62" spans="1:14" ht="33.75" customHeight="1" x14ac:dyDescent="0.25">
      <c r="A62" s="58"/>
      <c r="B62" s="93"/>
      <c r="C62" s="92"/>
      <c r="D62" s="92"/>
      <c r="E62" s="92"/>
      <c r="F62" s="60"/>
      <c r="G62" s="60"/>
      <c r="H62" s="93"/>
      <c r="I62" s="95"/>
      <c r="J62" s="95"/>
      <c r="K62" s="97"/>
      <c r="L62" s="97"/>
      <c r="M62" s="135"/>
      <c r="N62" s="65"/>
    </row>
    <row r="63" spans="1:14" ht="15.75" customHeight="1" x14ac:dyDescent="0.25">
      <c r="A63" s="56">
        <v>13</v>
      </c>
      <c r="B63" s="93" t="s">
        <v>94</v>
      </c>
      <c r="C63" s="92"/>
      <c r="D63" s="92"/>
      <c r="E63" s="92"/>
      <c r="F63" s="60"/>
      <c r="G63" s="60"/>
      <c r="H63" s="76" t="s">
        <v>11</v>
      </c>
      <c r="I63" s="64"/>
      <c r="J63" s="64"/>
      <c r="K63" s="67" t="s">
        <v>60</v>
      </c>
      <c r="L63" s="67" t="s">
        <v>60</v>
      </c>
      <c r="M63" s="70" t="s">
        <v>60</v>
      </c>
      <c r="N63" s="65"/>
    </row>
    <row r="64" spans="1:14" ht="21" customHeight="1" x14ac:dyDescent="0.25">
      <c r="A64" s="57"/>
      <c r="B64" s="93"/>
      <c r="C64" s="92"/>
      <c r="D64" s="92"/>
      <c r="E64" s="92"/>
      <c r="F64" s="60"/>
      <c r="G64" s="60"/>
      <c r="H64" s="77"/>
      <c r="I64" s="65"/>
      <c r="J64" s="65"/>
      <c r="K64" s="68"/>
      <c r="L64" s="68"/>
      <c r="M64" s="71"/>
      <c r="N64" s="65"/>
    </row>
    <row r="65" spans="1:14" ht="90.75" customHeight="1" x14ac:dyDescent="0.25">
      <c r="A65" s="58"/>
      <c r="B65" s="93"/>
      <c r="C65" s="92"/>
      <c r="D65" s="92"/>
      <c r="E65" s="92"/>
      <c r="F65" s="61"/>
      <c r="G65" s="61"/>
      <c r="H65" s="78"/>
      <c r="I65" s="66"/>
      <c r="J65" s="66"/>
      <c r="K65" s="69"/>
      <c r="L65" s="69"/>
      <c r="M65" s="72"/>
      <c r="N65" s="66"/>
    </row>
    <row r="66" spans="1:14" ht="51.75" customHeight="1" x14ac:dyDescent="0.25">
      <c r="A66" s="113" t="s">
        <v>36</v>
      </c>
      <c r="B66" s="114"/>
      <c r="C66" s="114"/>
      <c r="D66" s="114"/>
      <c r="E66" s="114"/>
      <c r="F66" s="114"/>
      <c r="G66" s="114"/>
      <c r="H66" s="12" t="s">
        <v>8</v>
      </c>
      <c r="I66" s="3" t="s">
        <v>58</v>
      </c>
      <c r="J66" s="3" t="s">
        <v>59</v>
      </c>
      <c r="K66" s="14">
        <f>SUM(K67:K75)</f>
        <v>1413.9</v>
      </c>
      <c r="L66" s="14">
        <f>SUM(L67:L75)</f>
        <v>361.1</v>
      </c>
      <c r="M66" s="16">
        <f>L66/K66*100%</f>
        <v>0.25539288492821277</v>
      </c>
      <c r="N66" s="3"/>
    </row>
    <row r="67" spans="1:14" ht="51.75" customHeight="1" x14ac:dyDescent="0.25">
      <c r="A67" s="106">
        <v>14</v>
      </c>
      <c r="B67" s="93" t="s">
        <v>112</v>
      </c>
      <c r="C67" s="92" t="s">
        <v>83</v>
      </c>
      <c r="D67" s="92">
        <v>2018</v>
      </c>
      <c r="E67" s="92" t="s">
        <v>144</v>
      </c>
      <c r="F67" s="59" t="s">
        <v>137</v>
      </c>
      <c r="G67" s="59" t="s">
        <v>144</v>
      </c>
      <c r="H67" s="93" t="s">
        <v>9</v>
      </c>
      <c r="I67" s="64"/>
      <c r="J67" s="64"/>
      <c r="K67" s="67" t="s">
        <v>60</v>
      </c>
      <c r="L67" s="67" t="s">
        <v>60</v>
      </c>
      <c r="M67" s="70" t="s">
        <v>60</v>
      </c>
      <c r="N67" s="64" t="s">
        <v>148</v>
      </c>
    </row>
    <row r="68" spans="1:14" ht="33.75" customHeight="1" x14ac:dyDescent="0.25">
      <c r="A68" s="106"/>
      <c r="B68" s="93"/>
      <c r="C68" s="92"/>
      <c r="D68" s="92"/>
      <c r="E68" s="92"/>
      <c r="F68" s="60"/>
      <c r="G68" s="60"/>
      <c r="H68" s="93"/>
      <c r="I68" s="65"/>
      <c r="J68" s="65"/>
      <c r="K68" s="68"/>
      <c r="L68" s="68"/>
      <c r="M68" s="71"/>
      <c r="N68" s="65"/>
    </row>
    <row r="69" spans="1:14" ht="30" customHeight="1" x14ac:dyDescent="0.25">
      <c r="A69" s="106"/>
      <c r="B69" s="93"/>
      <c r="C69" s="92"/>
      <c r="D69" s="92"/>
      <c r="E69" s="92"/>
      <c r="F69" s="60"/>
      <c r="G69" s="60"/>
      <c r="H69" s="93"/>
      <c r="I69" s="66"/>
      <c r="J69" s="66"/>
      <c r="K69" s="69"/>
      <c r="L69" s="69"/>
      <c r="M69" s="72"/>
      <c r="N69" s="65"/>
    </row>
    <row r="70" spans="1:14" ht="78.75" customHeight="1" x14ac:dyDescent="0.25">
      <c r="A70" s="106">
        <v>15</v>
      </c>
      <c r="B70" s="93" t="s">
        <v>61</v>
      </c>
      <c r="C70" s="92"/>
      <c r="D70" s="92"/>
      <c r="E70" s="92"/>
      <c r="F70" s="60"/>
      <c r="G70" s="60"/>
      <c r="H70" s="93" t="s">
        <v>10</v>
      </c>
      <c r="I70" s="95" t="s">
        <v>58</v>
      </c>
      <c r="J70" s="95" t="s">
        <v>59</v>
      </c>
      <c r="K70" s="97">
        <v>1413.9</v>
      </c>
      <c r="L70" s="97">
        <v>361.1</v>
      </c>
      <c r="M70" s="136">
        <f>L70/K70*100%</f>
        <v>0.25539288492821277</v>
      </c>
      <c r="N70" s="65"/>
    </row>
    <row r="71" spans="1:14" ht="21.75" customHeight="1" x14ac:dyDescent="0.25">
      <c r="A71" s="106"/>
      <c r="B71" s="93"/>
      <c r="C71" s="92"/>
      <c r="D71" s="92"/>
      <c r="E71" s="92"/>
      <c r="F71" s="60"/>
      <c r="G71" s="60"/>
      <c r="H71" s="93"/>
      <c r="I71" s="95"/>
      <c r="J71" s="95"/>
      <c r="K71" s="97"/>
      <c r="L71" s="97"/>
      <c r="M71" s="136"/>
      <c r="N71" s="65"/>
    </row>
    <row r="72" spans="1:14" ht="15.75" customHeight="1" x14ac:dyDescent="0.25">
      <c r="A72" s="106"/>
      <c r="B72" s="93"/>
      <c r="C72" s="92"/>
      <c r="D72" s="92"/>
      <c r="E72" s="92"/>
      <c r="F72" s="60"/>
      <c r="G72" s="60"/>
      <c r="H72" s="93"/>
      <c r="I72" s="95"/>
      <c r="J72" s="95"/>
      <c r="K72" s="97"/>
      <c r="L72" s="97"/>
      <c r="M72" s="136"/>
      <c r="N72" s="65"/>
    </row>
    <row r="73" spans="1:14" ht="15" customHeight="1" x14ac:dyDescent="0.25">
      <c r="A73" s="106">
        <v>16</v>
      </c>
      <c r="B73" s="93" t="s">
        <v>95</v>
      </c>
      <c r="C73" s="92"/>
      <c r="D73" s="92"/>
      <c r="E73" s="92"/>
      <c r="F73" s="60"/>
      <c r="G73" s="60"/>
      <c r="H73" s="93" t="s">
        <v>11</v>
      </c>
      <c r="I73" s="64"/>
      <c r="J73" s="64"/>
      <c r="K73" s="67" t="s">
        <v>60</v>
      </c>
      <c r="L73" s="67" t="s">
        <v>60</v>
      </c>
      <c r="M73" s="70" t="s">
        <v>60</v>
      </c>
      <c r="N73" s="65"/>
    </row>
    <row r="74" spans="1:14" ht="83.25" customHeight="1" x14ac:dyDescent="0.25">
      <c r="A74" s="106"/>
      <c r="B74" s="93"/>
      <c r="C74" s="92"/>
      <c r="D74" s="92"/>
      <c r="E74" s="92"/>
      <c r="F74" s="60"/>
      <c r="G74" s="60"/>
      <c r="H74" s="93"/>
      <c r="I74" s="65"/>
      <c r="J74" s="65"/>
      <c r="K74" s="68"/>
      <c r="L74" s="68"/>
      <c r="M74" s="71"/>
      <c r="N74" s="65"/>
    </row>
    <row r="75" spans="1:14" ht="19.5" customHeight="1" x14ac:dyDescent="0.25">
      <c r="A75" s="106"/>
      <c r="B75" s="93"/>
      <c r="C75" s="92"/>
      <c r="D75" s="92"/>
      <c r="E75" s="92"/>
      <c r="F75" s="61"/>
      <c r="G75" s="61"/>
      <c r="H75" s="93"/>
      <c r="I75" s="65"/>
      <c r="J75" s="65"/>
      <c r="K75" s="68"/>
      <c r="L75" s="68"/>
      <c r="M75" s="71"/>
      <c r="N75" s="66"/>
    </row>
    <row r="76" spans="1:14" ht="33.75" customHeight="1" x14ac:dyDescent="0.25">
      <c r="A76" s="73" t="s">
        <v>37</v>
      </c>
      <c r="B76" s="74"/>
      <c r="C76" s="74"/>
      <c r="D76" s="74"/>
      <c r="E76" s="74"/>
      <c r="F76" s="74"/>
      <c r="G76" s="75"/>
      <c r="H76" s="12" t="s">
        <v>8</v>
      </c>
      <c r="I76" s="23"/>
      <c r="J76" s="23"/>
      <c r="K76" s="14">
        <f>SUM(K77:K82)</f>
        <v>42996</v>
      </c>
      <c r="L76" s="14">
        <f>SUM(L77:L82)</f>
        <v>13738.4</v>
      </c>
      <c r="M76" s="16">
        <f>L76/K76*100%</f>
        <v>0.3195273978974788</v>
      </c>
      <c r="N76" s="23"/>
    </row>
    <row r="77" spans="1:14" ht="39.75" customHeight="1" x14ac:dyDescent="0.25">
      <c r="A77" s="56">
        <v>17</v>
      </c>
      <c r="B77" s="76" t="s">
        <v>96</v>
      </c>
      <c r="C77" s="59" t="s">
        <v>149</v>
      </c>
      <c r="D77" s="59">
        <v>2018</v>
      </c>
      <c r="E77" s="59" t="s">
        <v>144</v>
      </c>
      <c r="F77" s="89"/>
      <c r="G77" s="59" t="s">
        <v>144</v>
      </c>
      <c r="H77" s="76" t="s">
        <v>9</v>
      </c>
      <c r="I77" s="64"/>
      <c r="J77" s="64"/>
      <c r="K77" s="67" t="s">
        <v>60</v>
      </c>
      <c r="L77" s="67" t="s">
        <v>60</v>
      </c>
      <c r="M77" s="70" t="s">
        <v>60</v>
      </c>
      <c r="N77" s="56" t="s">
        <v>164</v>
      </c>
    </row>
    <row r="78" spans="1:14" ht="18" customHeight="1" x14ac:dyDescent="0.25">
      <c r="A78" s="57"/>
      <c r="B78" s="77"/>
      <c r="C78" s="60"/>
      <c r="D78" s="60"/>
      <c r="E78" s="60"/>
      <c r="F78" s="90"/>
      <c r="G78" s="60"/>
      <c r="H78" s="78"/>
      <c r="I78" s="66"/>
      <c r="J78" s="66"/>
      <c r="K78" s="69"/>
      <c r="L78" s="69"/>
      <c r="M78" s="72"/>
      <c r="N78" s="127"/>
    </row>
    <row r="79" spans="1:14" ht="19.5" customHeight="1" x14ac:dyDescent="0.25">
      <c r="A79" s="57"/>
      <c r="B79" s="77"/>
      <c r="C79" s="60"/>
      <c r="D79" s="60"/>
      <c r="E79" s="60"/>
      <c r="F79" s="90"/>
      <c r="G79" s="60"/>
      <c r="H79" s="76" t="s">
        <v>10</v>
      </c>
      <c r="I79" s="64"/>
      <c r="J79" s="64"/>
      <c r="K79" s="67" t="s">
        <v>60</v>
      </c>
      <c r="L79" s="67" t="s">
        <v>60</v>
      </c>
      <c r="M79" s="70" t="s">
        <v>60</v>
      </c>
      <c r="N79" s="127"/>
    </row>
    <row r="80" spans="1:14" ht="24" customHeight="1" x14ac:dyDescent="0.25">
      <c r="A80" s="57"/>
      <c r="B80" s="77"/>
      <c r="C80" s="60"/>
      <c r="D80" s="60"/>
      <c r="E80" s="60"/>
      <c r="F80" s="90"/>
      <c r="G80" s="60"/>
      <c r="H80" s="78"/>
      <c r="I80" s="66"/>
      <c r="J80" s="66"/>
      <c r="K80" s="69"/>
      <c r="L80" s="69"/>
      <c r="M80" s="72"/>
      <c r="N80" s="127"/>
    </row>
    <row r="81" spans="1:14" ht="32.25" customHeight="1" x14ac:dyDescent="0.25">
      <c r="A81" s="57"/>
      <c r="B81" s="77"/>
      <c r="C81" s="60"/>
      <c r="D81" s="60"/>
      <c r="E81" s="60"/>
      <c r="F81" s="90"/>
      <c r="G81" s="60"/>
      <c r="H81" s="76" t="s">
        <v>11</v>
      </c>
      <c r="I81" s="64" t="s">
        <v>75</v>
      </c>
      <c r="J81" s="64"/>
      <c r="K81" s="67">
        <v>42996</v>
      </c>
      <c r="L81" s="67">
        <v>13738.4</v>
      </c>
      <c r="M81" s="79">
        <f>L81/K81*100%</f>
        <v>0.3195273978974788</v>
      </c>
      <c r="N81" s="127"/>
    </row>
    <row r="82" spans="1:14" ht="18.75" customHeight="1" x14ac:dyDescent="0.25">
      <c r="A82" s="58"/>
      <c r="B82" s="78"/>
      <c r="C82" s="61"/>
      <c r="D82" s="61"/>
      <c r="E82" s="61"/>
      <c r="F82" s="91"/>
      <c r="G82" s="61"/>
      <c r="H82" s="78"/>
      <c r="I82" s="66"/>
      <c r="J82" s="66"/>
      <c r="K82" s="69"/>
      <c r="L82" s="69"/>
      <c r="M82" s="80"/>
      <c r="N82" s="128"/>
    </row>
    <row r="83" spans="1:14" ht="34.5" customHeight="1" x14ac:dyDescent="0.25">
      <c r="A83" s="73" t="s">
        <v>62</v>
      </c>
      <c r="B83" s="74"/>
      <c r="C83" s="74"/>
      <c r="D83" s="74"/>
      <c r="E83" s="74"/>
      <c r="F83" s="74"/>
      <c r="G83" s="75"/>
      <c r="H83" s="12" t="s">
        <v>7</v>
      </c>
      <c r="I83" s="18"/>
      <c r="J83" s="18"/>
      <c r="K83" s="14" t="s">
        <v>60</v>
      </c>
      <c r="L83" s="14" t="s">
        <v>60</v>
      </c>
      <c r="M83" s="16" t="s">
        <v>60</v>
      </c>
      <c r="N83" s="18"/>
    </row>
    <row r="84" spans="1:14" ht="33.75" customHeight="1" x14ac:dyDescent="0.25">
      <c r="A84" s="73" t="s">
        <v>38</v>
      </c>
      <c r="B84" s="74"/>
      <c r="C84" s="74"/>
      <c r="D84" s="74"/>
      <c r="E84" s="74"/>
      <c r="F84" s="74"/>
      <c r="G84" s="75"/>
      <c r="H84" s="12" t="s">
        <v>8</v>
      </c>
      <c r="I84" s="3"/>
      <c r="J84" s="3"/>
      <c r="K84" s="14" t="s">
        <v>60</v>
      </c>
      <c r="L84" s="14" t="s">
        <v>60</v>
      </c>
      <c r="M84" s="17" t="s">
        <v>60</v>
      </c>
      <c r="N84" s="3"/>
    </row>
    <row r="85" spans="1:14" ht="72" customHeight="1" x14ac:dyDescent="0.25">
      <c r="A85" s="56">
        <v>1</v>
      </c>
      <c r="B85" s="76" t="s">
        <v>97</v>
      </c>
      <c r="C85" s="59" t="s">
        <v>39</v>
      </c>
      <c r="D85" s="59">
        <v>2018</v>
      </c>
      <c r="E85" s="59" t="s">
        <v>144</v>
      </c>
      <c r="F85" s="59" t="s">
        <v>137</v>
      </c>
      <c r="G85" s="59" t="s">
        <v>144</v>
      </c>
      <c r="H85" s="76" t="s">
        <v>9</v>
      </c>
      <c r="I85" s="64"/>
      <c r="J85" s="64"/>
      <c r="K85" s="110" t="s">
        <v>60</v>
      </c>
      <c r="L85" s="110" t="s">
        <v>60</v>
      </c>
      <c r="M85" s="70" t="s">
        <v>60</v>
      </c>
      <c r="N85" s="81" t="s">
        <v>150</v>
      </c>
    </row>
    <row r="86" spans="1:14" ht="20.25" customHeight="1" x14ac:dyDescent="0.25">
      <c r="A86" s="57"/>
      <c r="B86" s="77"/>
      <c r="C86" s="60"/>
      <c r="D86" s="60"/>
      <c r="E86" s="60"/>
      <c r="F86" s="60"/>
      <c r="G86" s="60"/>
      <c r="H86" s="77"/>
      <c r="I86" s="65"/>
      <c r="J86" s="65"/>
      <c r="K86" s="111"/>
      <c r="L86" s="111"/>
      <c r="M86" s="71"/>
      <c r="N86" s="82"/>
    </row>
    <row r="87" spans="1:14" ht="46.5" customHeight="1" x14ac:dyDescent="0.25">
      <c r="A87" s="58"/>
      <c r="B87" s="78"/>
      <c r="C87" s="60"/>
      <c r="D87" s="60"/>
      <c r="E87" s="60"/>
      <c r="F87" s="60"/>
      <c r="G87" s="60"/>
      <c r="H87" s="78"/>
      <c r="I87" s="66"/>
      <c r="J87" s="66"/>
      <c r="K87" s="112"/>
      <c r="L87" s="112"/>
      <c r="M87" s="72"/>
      <c r="N87" s="82"/>
    </row>
    <row r="88" spans="1:14" ht="54" customHeight="1" x14ac:dyDescent="0.25">
      <c r="A88" s="56">
        <v>2</v>
      </c>
      <c r="B88" s="76" t="s">
        <v>114</v>
      </c>
      <c r="C88" s="60"/>
      <c r="D88" s="60"/>
      <c r="E88" s="60"/>
      <c r="F88" s="60"/>
      <c r="G88" s="60"/>
      <c r="H88" s="76" t="s">
        <v>10</v>
      </c>
      <c r="I88" s="64"/>
      <c r="J88" s="64"/>
      <c r="K88" s="110" t="s">
        <v>60</v>
      </c>
      <c r="L88" s="110" t="s">
        <v>60</v>
      </c>
      <c r="M88" s="70" t="s">
        <v>60</v>
      </c>
      <c r="N88" s="82"/>
    </row>
    <row r="89" spans="1:14" ht="47.25" customHeight="1" x14ac:dyDescent="0.25">
      <c r="A89" s="57"/>
      <c r="B89" s="77"/>
      <c r="C89" s="60"/>
      <c r="D89" s="60"/>
      <c r="E89" s="60"/>
      <c r="F89" s="60"/>
      <c r="G89" s="60"/>
      <c r="H89" s="77"/>
      <c r="I89" s="65"/>
      <c r="J89" s="65"/>
      <c r="K89" s="111"/>
      <c r="L89" s="111"/>
      <c r="M89" s="71"/>
      <c r="N89" s="82"/>
    </row>
    <row r="90" spans="1:14" ht="51.75" customHeight="1" x14ac:dyDescent="0.25">
      <c r="A90" s="58"/>
      <c r="B90" s="78"/>
      <c r="C90" s="60"/>
      <c r="D90" s="60"/>
      <c r="E90" s="60"/>
      <c r="F90" s="60"/>
      <c r="G90" s="60"/>
      <c r="H90" s="78"/>
      <c r="I90" s="66"/>
      <c r="J90" s="66"/>
      <c r="K90" s="112"/>
      <c r="L90" s="112"/>
      <c r="M90" s="72"/>
      <c r="N90" s="82"/>
    </row>
    <row r="91" spans="1:14" ht="64.5" customHeight="1" x14ac:dyDescent="0.25">
      <c r="A91" s="56">
        <v>3</v>
      </c>
      <c r="B91" s="76" t="s">
        <v>115</v>
      </c>
      <c r="C91" s="60"/>
      <c r="D91" s="60"/>
      <c r="E91" s="60"/>
      <c r="F91" s="60"/>
      <c r="G91" s="60"/>
      <c r="H91" s="76" t="s">
        <v>11</v>
      </c>
      <c r="I91" s="64"/>
      <c r="J91" s="64"/>
      <c r="K91" s="110" t="s">
        <v>60</v>
      </c>
      <c r="L91" s="110" t="s">
        <v>60</v>
      </c>
      <c r="M91" s="70" t="s">
        <v>60</v>
      </c>
      <c r="N91" s="82"/>
    </row>
    <row r="92" spans="1:14" ht="19.5" customHeight="1" x14ac:dyDescent="0.25">
      <c r="A92" s="57"/>
      <c r="B92" s="77"/>
      <c r="C92" s="60"/>
      <c r="D92" s="60"/>
      <c r="E92" s="60"/>
      <c r="F92" s="60"/>
      <c r="G92" s="60"/>
      <c r="H92" s="77"/>
      <c r="I92" s="65"/>
      <c r="J92" s="65"/>
      <c r="K92" s="111"/>
      <c r="L92" s="111"/>
      <c r="M92" s="71"/>
      <c r="N92" s="82"/>
    </row>
    <row r="93" spans="1:14" ht="48" customHeight="1" x14ac:dyDescent="0.25">
      <c r="A93" s="58"/>
      <c r="B93" s="78"/>
      <c r="C93" s="61"/>
      <c r="D93" s="61"/>
      <c r="E93" s="61"/>
      <c r="F93" s="61"/>
      <c r="G93" s="61"/>
      <c r="H93" s="78"/>
      <c r="I93" s="66"/>
      <c r="J93" s="66"/>
      <c r="K93" s="112"/>
      <c r="L93" s="112"/>
      <c r="M93" s="72"/>
      <c r="N93" s="83"/>
    </row>
    <row r="94" spans="1:14" ht="33" customHeight="1" x14ac:dyDescent="0.25">
      <c r="A94" s="73" t="s">
        <v>40</v>
      </c>
      <c r="B94" s="74"/>
      <c r="C94" s="74"/>
      <c r="D94" s="74"/>
      <c r="E94" s="74"/>
      <c r="F94" s="74"/>
      <c r="G94" s="75"/>
      <c r="H94" s="12" t="s">
        <v>8</v>
      </c>
      <c r="I94" s="3"/>
      <c r="J94" s="3"/>
      <c r="K94" s="14" t="s">
        <v>60</v>
      </c>
      <c r="L94" s="14" t="s">
        <v>60</v>
      </c>
      <c r="M94" s="17" t="s">
        <v>60</v>
      </c>
      <c r="N94" s="3"/>
    </row>
    <row r="95" spans="1:14" ht="156.75" customHeight="1" x14ac:dyDescent="0.25">
      <c r="A95" s="56">
        <v>4</v>
      </c>
      <c r="B95" s="76" t="s">
        <v>97</v>
      </c>
      <c r="C95" s="59" t="s">
        <v>41</v>
      </c>
      <c r="D95" s="59">
        <v>2018</v>
      </c>
      <c r="E95" s="59" t="s">
        <v>144</v>
      </c>
      <c r="F95" s="59" t="s">
        <v>137</v>
      </c>
      <c r="G95" s="59" t="s">
        <v>144</v>
      </c>
      <c r="H95" s="20" t="s">
        <v>9</v>
      </c>
      <c r="I95" s="18"/>
      <c r="J95" s="18"/>
      <c r="K95" s="19" t="s">
        <v>60</v>
      </c>
      <c r="L95" s="19" t="s">
        <v>60</v>
      </c>
      <c r="M95" s="21" t="s">
        <v>60</v>
      </c>
      <c r="N95" s="81" t="s">
        <v>151</v>
      </c>
    </row>
    <row r="96" spans="1:14" ht="98.25" customHeight="1" x14ac:dyDescent="0.25">
      <c r="A96" s="57"/>
      <c r="B96" s="77"/>
      <c r="C96" s="60"/>
      <c r="D96" s="60"/>
      <c r="E96" s="62"/>
      <c r="F96" s="60"/>
      <c r="G96" s="62"/>
      <c r="H96" s="20" t="s">
        <v>10</v>
      </c>
      <c r="I96" s="18"/>
      <c r="J96" s="18"/>
      <c r="K96" s="19" t="s">
        <v>60</v>
      </c>
      <c r="L96" s="19" t="s">
        <v>60</v>
      </c>
      <c r="M96" s="21" t="s">
        <v>60</v>
      </c>
      <c r="N96" s="82"/>
    </row>
    <row r="97" spans="1:14" ht="135" customHeight="1" x14ac:dyDescent="0.25">
      <c r="A97" s="58"/>
      <c r="B97" s="78"/>
      <c r="C97" s="61"/>
      <c r="D97" s="61"/>
      <c r="E97" s="63"/>
      <c r="F97" s="61"/>
      <c r="G97" s="63"/>
      <c r="H97" s="20" t="s">
        <v>11</v>
      </c>
      <c r="I97" s="18"/>
      <c r="J97" s="18"/>
      <c r="K97" s="19" t="s">
        <v>60</v>
      </c>
      <c r="L97" s="19" t="s">
        <v>60</v>
      </c>
      <c r="M97" s="21" t="s">
        <v>60</v>
      </c>
      <c r="N97" s="83"/>
    </row>
    <row r="98" spans="1:14" ht="33.75" customHeight="1" x14ac:dyDescent="0.25">
      <c r="A98" s="73" t="s">
        <v>139</v>
      </c>
      <c r="B98" s="74"/>
      <c r="C98" s="74"/>
      <c r="D98" s="74"/>
      <c r="E98" s="74"/>
      <c r="F98" s="74"/>
      <c r="G98" s="75"/>
      <c r="H98" s="12" t="s">
        <v>8</v>
      </c>
      <c r="I98" s="3"/>
      <c r="J98" s="3"/>
      <c r="K98" s="14" t="s">
        <v>60</v>
      </c>
      <c r="L98" s="14" t="s">
        <v>60</v>
      </c>
      <c r="M98" s="17" t="s">
        <v>60</v>
      </c>
      <c r="N98" s="3"/>
    </row>
    <row r="99" spans="1:14" ht="61.5" customHeight="1" x14ac:dyDescent="0.25">
      <c r="A99" s="56">
        <v>5</v>
      </c>
      <c r="B99" s="76" t="s">
        <v>98</v>
      </c>
      <c r="C99" s="59" t="s">
        <v>42</v>
      </c>
      <c r="D99" s="59">
        <v>2018</v>
      </c>
      <c r="E99" s="59" t="s">
        <v>144</v>
      </c>
      <c r="F99" s="59" t="s">
        <v>137</v>
      </c>
      <c r="G99" s="59" t="s">
        <v>144</v>
      </c>
      <c r="H99" s="76" t="s">
        <v>9</v>
      </c>
      <c r="I99" s="64"/>
      <c r="J99" s="64"/>
      <c r="K99" s="67" t="s">
        <v>60</v>
      </c>
      <c r="L99" s="67" t="s">
        <v>60</v>
      </c>
      <c r="M99" s="70" t="s">
        <v>60</v>
      </c>
      <c r="N99" s="81" t="s">
        <v>152</v>
      </c>
    </row>
    <row r="100" spans="1:14" ht="26.25" customHeight="1" x14ac:dyDescent="0.25">
      <c r="A100" s="57"/>
      <c r="B100" s="77"/>
      <c r="C100" s="60"/>
      <c r="D100" s="60"/>
      <c r="E100" s="60"/>
      <c r="F100" s="60"/>
      <c r="G100" s="60"/>
      <c r="H100" s="77"/>
      <c r="I100" s="65"/>
      <c r="J100" s="65"/>
      <c r="K100" s="68"/>
      <c r="L100" s="68"/>
      <c r="M100" s="71"/>
      <c r="N100" s="82"/>
    </row>
    <row r="101" spans="1:14" ht="43.5" customHeight="1" x14ac:dyDescent="0.25">
      <c r="A101" s="58"/>
      <c r="B101" s="78"/>
      <c r="C101" s="60"/>
      <c r="D101" s="60"/>
      <c r="E101" s="60"/>
      <c r="F101" s="60"/>
      <c r="G101" s="60"/>
      <c r="H101" s="78"/>
      <c r="I101" s="66"/>
      <c r="J101" s="66"/>
      <c r="K101" s="69"/>
      <c r="L101" s="69"/>
      <c r="M101" s="72"/>
      <c r="N101" s="82"/>
    </row>
    <row r="102" spans="1:14" ht="36" customHeight="1" x14ac:dyDescent="0.25">
      <c r="A102" s="56">
        <v>6</v>
      </c>
      <c r="B102" s="76" t="s">
        <v>114</v>
      </c>
      <c r="C102" s="60"/>
      <c r="D102" s="60"/>
      <c r="E102" s="60"/>
      <c r="F102" s="60"/>
      <c r="G102" s="60"/>
      <c r="H102" s="76" t="s">
        <v>10</v>
      </c>
      <c r="I102" s="64"/>
      <c r="J102" s="64"/>
      <c r="K102" s="67" t="s">
        <v>60</v>
      </c>
      <c r="L102" s="67" t="s">
        <v>60</v>
      </c>
      <c r="M102" s="70" t="s">
        <v>60</v>
      </c>
      <c r="N102" s="82"/>
    </row>
    <row r="103" spans="1:14" ht="15" customHeight="1" x14ac:dyDescent="0.25">
      <c r="A103" s="57"/>
      <c r="B103" s="77"/>
      <c r="C103" s="60"/>
      <c r="D103" s="60"/>
      <c r="E103" s="60"/>
      <c r="F103" s="60"/>
      <c r="G103" s="60"/>
      <c r="H103" s="77"/>
      <c r="I103" s="65"/>
      <c r="J103" s="65"/>
      <c r="K103" s="68"/>
      <c r="L103" s="68"/>
      <c r="M103" s="71"/>
      <c r="N103" s="82"/>
    </row>
    <row r="104" spans="1:14" ht="63" customHeight="1" x14ac:dyDescent="0.25">
      <c r="A104" s="58"/>
      <c r="B104" s="78"/>
      <c r="C104" s="60"/>
      <c r="D104" s="60"/>
      <c r="E104" s="60"/>
      <c r="F104" s="60"/>
      <c r="G104" s="60"/>
      <c r="H104" s="78"/>
      <c r="I104" s="66"/>
      <c r="J104" s="66"/>
      <c r="K104" s="69"/>
      <c r="L104" s="69"/>
      <c r="M104" s="72"/>
      <c r="N104" s="82"/>
    </row>
    <row r="105" spans="1:14" ht="71.25" customHeight="1" x14ac:dyDescent="0.25">
      <c r="A105" s="56">
        <v>7</v>
      </c>
      <c r="B105" s="76" t="s">
        <v>116</v>
      </c>
      <c r="C105" s="60"/>
      <c r="D105" s="60"/>
      <c r="E105" s="60"/>
      <c r="F105" s="60"/>
      <c r="G105" s="60"/>
      <c r="H105" s="76" t="s">
        <v>11</v>
      </c>
      <c r="I105" s="64"/>
      <c r="J105" s="64"/>
      <c r="K105" s="67" t="s">
        <v>60</v>
      </c>
      <c r="L105" s="67" t="s">
        <v>60</v>
      </c>
      <c r="M105" s="70" t="s">
        <v>60</v>
      </c>
      <c r="N105" s="82"/>
    </row>
    <row r="106" spans="1:14" ht="18.75" customHeight="1" x14ac:dyDescent="0.25">
      <c r="A106" s="57"/>
      <c r="B106" s="77"/>
      <c r="C106" s="60"/>
      <c r="D106" s="60"/>
      <c r="E106" s="60"/>
      <c r="F106" s="60"/>
      <c r="G106" s="60"/>
      <c r="H106" s="77"/>
      <c r="I106" s="65"/>
      <c r="J106" s="65"/>
      <c r="K106" s="68"/>
      <c r="L106" s="68"/>
      <c r="M106" s="71"/>
      <c r="N106" s="82"/>
    </row>
    <row r="107" spans="1:14" ht="20.25" customHeight="1" x14ac:dyDescent="0.25">
      <c r="A107" s="58"/>
      <c r="B107" s="78"/>
      <c r="C107" s="61"/>
      <c r="D107" s="61"/>
      <c r="E107" s="61"/>
      <c r="F107" s="61"/>
      <c r="G107" s="61"/>
      <c r="H107" s="78"/>
      <c r="I107" s="66"/>
      <c r="J107" s="66"/>
      <c r="K107" s="69"/>
      <c r="L107" s="69"/>
      <c r="M107" s="72"/>
      <c r="N107" s="83"/>
    </row>
    <row r="108" spans="1:14" ht="34.5" customHeight="1" x14ac:dyDescent="0.25">
      <c r="A108" s="73" t="s">
        <v>43</v>
      </c>
      <c r="B108" s="74"/>
      <c r="C108" s="74"/>
      <c r="D108" s="74"/>
      <c r="E108" s="74"/>
      <c r="F108" s="74"/>
      <c r="G108" s="75"/>
      <c r="H108" s="12" t="s">
        <v>8</v>
      </c>
      <c r="I108" s="3"/>
      <c r="J108" s="3"/>
      <c r="K108" s="14">
        <v>0</v>
      </c>
      <c r="L108" s="14" t="s">
        <v>60</v>
      </c>
      <c r="M108" s="16" t="s">
        <v>60</v>
      </c>
      <c r="N108" s="3"/>
    </row>
    <row r="109" spans="1:14" ht="15" customHeight="1" x14ac:dyDescent="0.25">
      <c r="A109" s="56">
        <v>8</v>
      </c>
      <c r="B109" s="76" t="s">
        <v>108</v>
      </c>
      <c r="C109" s="59" t="s">
        <v>63</v>
      </c>
      <c r="D109" s="59">
        <v>2018</v>
      </c>
      <c r="E109" s="59" t="s">
        <v>144</v>
      </c>
      <c r="F109" s="59" t="s">
        <v>137</v>
      </c>
      <c r="G109" s="59" t="s">
        <v>144</v>
      </c>
      <c r="H109" s="76" t="s">
        <v>9</v>
      </c>
      <c r="I109" s="64"/>
      <c r="J109" s="64"/>
      <c r="K109" s="67" t="s">
        <v>60</v>
      </c>
      <c r="L109" s="67" t="s">
        <v>60</v>
      </c>
      <c r="M109" s="70" t="s">
        <v>60</v>
      </c>
      <c r="N109" s="81" t="s">
        <v>153</v>
      </c>
    </row>
    <row r="110" spans="1:14" ht="50.25" customHeight="1" x14ac:dyDescent="0.25">
      <c r="A110" s="57"/>
      <c r="B110" s="77"/>
      <c r="C110" s="60"/>
      <c r="D110" s="60"/>
      <c r="E110" s="60"/>
      <c r="F110" s="60"/>
      <c r="G110" s="60"/>
      <c r="H110" s="77"/>
      <c r="I110" s="65"/>
      <c r="J110" s="65"/>
      <c r="K110" s="68"/>
      <c r="L110" s="68"/>
      <c r="M110" s="71"/>
      <c r="N110" s="82"/>
    </row>
    <row r="111" spans="1:14" ht="47.25" customHeight="1" x14ac:dyDescent="0.25">
      <c r="A111" s="58"/>
      <c r="B111" s="78"/>
      <c r="C111" s="60"/>
      <c r="D111" s="60"/>
      <c r="E111" s="60"/>
      <c r="F111" s="60"/>
      <c r="G111" s="60"/>
      <c r="H111" s="78"/>
      <c r="I111" s="66"/>
      <c r="J111" s="66"/>
      <c r="K111" s="69"/>
      <c r="L111" s="69"/>
      <c r="M111" s="72"/>
      <c r="N111" s="82"/>
    </row>
    <row r="112" spans="1:14" ht="31.5" customHeight="1" x14ac:dyDescent="0.25">
      <c r="A112" s="56">
        <v>9</v>
      </c>
      <c r="B112" s="76" t="s">
        <v>114</v>
      </c>
      <c r="C112" s="60"/>
      <c r="D112" s="60"/>
      <c r="E112" s="60"/>
      <c r="F112" s="60"/>
      <c r="G112" s="60"/>
      <c r="H112" s="76" t="s">
        <v>10</v>
      </c>
      <c r="I112" s="64"/>
      <c r="J112" s="64"/>
      <c r="K112" s="67" t="s">
        <v>60</v>
      </c>
      <c r="L112" s="67" t="s">
        <v>60</v>
      </c>
      <c r="M112" s="70" t="s">
        <v>60</v>
      </c>
      <c r="N112" s="82"/>
    </row>
    <row r="113" spans="1:14" ht="43.5" customHeight="1" x14ac:dyDescent="0.25">
      <c r="A113" s="57"/>
      <c r="B113" s="77"/>
      <c r="C113" s="60"/>
      <c r="D113" s="60"/>
      <c r="E113" s="60"/>
      <c r="F113" s="60"/>
      <c r="G113" s="60"/>
      <c r="H113" s="77"/>
      <c r="I113" s="65"/>
      <c r="J113" s="65"/>
      <c r="K113" s="68"/>
      <c r="L113" s="68"/>
      <c r="M113" s="71"/>
      <c r="N113" s="82"/>
    </row>
    <row r="114" spans="1:14" ht="41.25" customHeight="1" x14ac:dyDescent="0.25">
      <c r="A114" s="58"/>
      <c r="B114" s="78"/>
      <c r="C114" s="60"/>
      <c r="D114" s="60"/>
      <c r="E114" s="60"/>
      <c r="F114" s="60"/>
      <c r="G114" s="60"/>
      <c r="H114" s="78"/>
      <c r="I114" s="66"/>
      <c r="J114" s="66"/>
      <c r="K114" s="69"/>
      <c r="L114" s="69"/>
      <c r="M114" s="72"/>
      <c r="N114" s="82"/>
    </row>
    <row r="115" spans="1:14" ht="57" customHeight="1" x14ac:dyDescent="0.25">
      <c r="A115" s="56">
        <v>10</v>
      </c>
      <c r="B115" s="76" t="s">
        <v>117</v>
      </c>
      <c r="C115" s="60"/>
      <c r="D115" s="60"/>
      <c r="E115" s="60"/>
      <c r="F115" s="60"/>
      <c r="G115" s="60"/>
      <c r="H115" s="76" t="s">
        <v>11</v>
      </c>
      <c r="I115" s="64"/>
      <c r="J115" s="64"/>
      <c r="K115" s="132" t="s">
        <v>60</v>
      </c>
      <c r="L115" s="99" t="s">
        <v>60</v>
      </c>
      <c r="M115" s="94" t="s">
        <v>60</v>
      </c>
      <c r="N115" s="82"/>
    </row>
    <row r="116" spans="1:14" ht="55.5" customHeight="1" x14ac:dyDescent="0.25">
      <c r="A116" s="57"/>
      <c r="B116" s="77"/>
      <c r="C116" s="60"/>
      <c r="D116" s="60"/>
      <c r="E116" s="60"/>
      <c r="F116" s="60"/>
      <c r="G116" s="60"/>
      <c r="H116" s="77"/>
      <c r="I116" s="65"/>
      <c r="J116" s="65"/>
      <c r="K116" s="133"/>
      <c r="L116" s="100"/>
      <c r="M116" s="71"/>
      <c r="N116" s="82"/>
    </row>
    <row r="117" spans="1:14" ht="16.5" customHeight="1" x14ac:dyDescent="0.25">
      <c r="A117" s="58"/>
      <c r="B117" s="78"/>
      <c r="C117" s="61"/>
      <c r="D117" s="61"/>
      <c r="E117" s="61"/>
      <c r="F117" s="61"/>
      <c r="G117" s="61"/>
      <c r="H117" s="78"/>
      <c r="I117" s="66"/>
      <c r="J117" s="66"/>
      <c r="K117" s="134"/>
      <c r="L117" s="101"/>
      <c r="M117" s="72"/>
      <c r="N117" s="83"/>
    </row>
    <row r="118" spans="1:14" ht="30" customHeight="1" x14ac:dyDescent="0.25">
      <c r="A118" s="73" t="s">
        <v>44</v>
      </c>
      <c r="B118" s="74"/>
      <c r="C118" s="74"/>
      <c r="D118" s="74"/>
      <c r="E118" s="74"/>
      <c r="F118" s="74"/>
      <c r="G118" s="75"/>
      <c r="H118" s="12" t="s">
        <v>8</v>
      </c>
      <c r="I118" s="3"/>
      <c r="J118" s="3"/>
      <c r="K118" s="14" t="s">
        <v>60</v>
      </c>
      <c r="L118" s="14" t="s">
        <v>60</v>
      </c>
      <c r="M118" s="17" t="s">
        <v>60</v>
      </c>
      <c r="N118" s="3"/>
    </row>
    <row r="119" spans="1:14" ht="69.75" customHeight="1" x14ac:dyDescent="0.25">
      <c r="A119" s="56">
        <v>11</v>
      </c>
      <c r="B119" s="76" t="s">
        <v>118</v>
      </c>
      <c r="C119" s="59" t="s">
        <v>45</v>
      </c>
      <c r="D119" s="59">
        <v>2018</v>
      </c>
      <c r="E119" s="59" t="s">
        <v>144</v>
      </c>
      <c r="F119" s="59" t="s">
        <v>137</v>
      </c>
      <c r="G119" s="59" t="s">
        <v>144</v>
      </c>
      <c r="H119" s="76" t="s">
        <v>9</v>
      </c>
      <c r="I119" s="64"/>
      <c r="J119" s="64"/>
      <c r="K119" s="67" t="s">
        <v>60</v>
      </c>
      <c r="L119" s="67" t="s">
        <v>60</v>
      </c>
      <c r="M119" s="70" t="s">
        <v>60</v>
      </c>
      <c r="N119" s="81" t="s">
        <v>154</v>
      </c>
    </row>
    <row r="120" spans="1:14" ht="24.75" customHeight="1" x14ac:dyDescent="0.25">
      <c r="A120" s="57"/>
      <c r="B120" s="77"/>
      <c r="C120" s="60"/>
      <c r="D120" s="60"/>
      <c r="E120" s="60"/>
      <c r="F120" s="60"/>
      <c r="G120" s="60"/>
      <c r="H120" s="77"/>
      <c r="I120" s="65"/>
      <c r="J120" s="65"/>
      <c r="K120" s="68"/>
      <c r="L120" s="68"/>
      <c r="M120" s="71"/>
      <c r="N120" s="82"/>
    </row>
    <row r="121" spans="1:14" ht="36" customHeight="1" x14ac:dyDescent="0.25">
      <c r="A121" s="58"/>
      <c r="B121" s="78"/>
      <c r="C121" s="60"/>
      <c r="D121" s="60"/>
      <c r="E121" s="60"/>
      <c r="F121" s="60"/>
      <c r="G121" s="60"/>
      <c r="H121" s="78"/>
      <c r="I121" s="66"/>
      <c r="J121" s="66"/>
      <c r="K121" s="69"/>
      <c r="L121" s="69"/>
      <c r="M121" s="72"/>
      <c r="N121" s="82"/>
    </row>
    <row r="122" spans="1:14" ht="55.5" customHeight="1" x14ac:dyDescent="0.25">
      <c r="A122" s="56">
        <v>12</v>
      </c>
      <c r="B122" s="76" t="s">
        <v>114</v>
      </c>
      <c r="C122" s="60"/>
      <c r="D122" s="60"/>
      <c r="E122" s="60"/>
      <c r="F122" s="60"/>
      <c r="G122" s="60"/>
      <c r="H122" s="76" t="s">
        <v>10</v>
      </c>
      <c r="I122" s="64"/>
      <c r="J122" s="64"/>
      <c r="K122" s="67" t="s">
        <v>60</v>
      </c>
      <c r="L122" s="67" t="s">
        <v>60</v>
      </c>
      <c r="M122" s="70" t="s">
        <v>60</v>
      </c>
      <c r="N122" s="82"/>
    </row>
    <row r="123" spans="1:14" ht="37.5" customHeight="1" x14ac:dyDescent="0.25">
      <c r="A123" s="57"/>
      <c r="B123" s="77"/>
      <c r="C123" s="60"/>
      <c r="D123" s="60"/>
      <c r="E123" s="60"/>
      <c r="F123" s="60"/>
      <c r="G123" s="60"/>
      <c r="H123" s="77"/>
      <c r="I123" s="65"/>
      <c r="J123" s="65"/>
      <c r="K123" s="68"/>
      <c r="L123" s="68"/>
      <c r="M123" s="71"/>
      <c r="N123" s="82"/>
    </row>
    <row r="124" spans="1:14" ht="77.25" customHeight="1" x14ac:dyDescent="0.25">
      <c r="A124" s="58"/>
      <c r="B124" s="78"/>
      <c r="C124" s="60"/>
      <c r="D124" s="60"/>
      <c r="E124" s="60"/>
      <c r="F124" s="60"/>
      <c r="G124" s="60"/>
      <c r="H124" s="78"/>
      <c r="I124" s="66"/>
      <c r="J124" s="66"/>
      <c r="K124" s="69"/>
      <c r="L124" s="69"/>
      <c r="M124" s="72"/>
      <c r="N124" s="82"/>
    </row>
    <row r="125" spans="1:14" ht="40.5" customHeight="1" x14ac:dyDescent="0.25">
      <c r="A125" s="56">
        <v>13</v>
      </c>
      <c r="B125" s="76" t="s">
        <v>115</v>
      </c>
      <c r="C125" s="60"/>
      <c r="D125" s="60"/>
      <c r="E125" s="60"/>
      <c r="F125" s="60"/>
      <c r="G125" s="60"/>
      <c r="H125" s="76" t="s">
        <v>11</v>
      </c>
      <c r="I125" s="64"/>
      <c r="J125" s="64"/>
      <c r="K125" s="67" t="s">
        <v>60</v>
      </c>
      <c r="L125" s="67" t="s">
        <v>60</v>
      </c>
      <c r="M125" s="70" t="s">
        <v>60</v>
      </c>
      <c r="N125" s="82"/>
    </row>
    <row r="126" spans="1:14" ht="32.25" customHeight="1" x14ac:dyDescent="0.25">
      <c r="A126" s="57"/>
      <c r="B126" s="77"/>
      <c r="C126" s="60"/>
      <c r="D126" s="60"/>
      <c r="E126" s="60"/>
      <c r="F126" s="60"/>
      <c r="G126" s="60"/>
      <c r="H126" s="77"/>
      <c r="I126" s="65"/>
      <c r="J126" s="65"/>
      <c r="K126" s="68"/>
      <c r="L126" s="68"/>
      <c r="M126" s="71"/>
      <c r="N126" s="82"/>
    </row>
    <row r="127" spans="1:14" ht="66.75" customHeight="1" x14ac:dyDescent="0.25">
      <c r="A127" s="58"/>
      <c r="B127" s="78"/>
      <c r="C127" s="61"/>
      <c r="D127" s="61"/>
      <c r="E127" s="61"/>
      <c r="F127" s="61"/>
      <c r="G127" s="61"/>
      <c r="H127" s="78"/>
      <c r="I127" s="66"/>
      <c r="J127" s="66"/>
      <c r="K127" s="69"/>
      <c r="L127" s="69"/>
      <c r="M127" s="72"/>
      <c r="N127" s="83"/>
    </row>
    <row r="128" spans="1:14" ht="40.5" customHeight="1" x14ac:dyDescent="0.25">
      <c r="A128" s="73" t="s">
        <v>46</v>
      </c>
      <c r="B128" s="74"/>
      <c r="C128" s="74"/>
      <c r="D128" s="74"/>
      <c r="E128" s="74"/>
      <c r="F128" s="74"/>
      <c r="G128" s="75"/>
      <c r="H128" s="12" t="s">
        <v>7</v>
      </c>
      <c r="I128" s="2"/>
      <c r="J128" s="2"/>
      <c r="K128" s="14">
        <f>K133+K129</f>
        <v>11879</v>
      </c>
      <c r="L128" s="14">
        <f>L133+L129</f>
        <v>3217</v>
      </c>
      <c r="M128" s="16">
        <f>L128/K128*100%</f>
        <v>0.27081404158599209</v>
      </c>
      <c r="N128" s="27"/>
    </row>
    <row r="129" spans="1:14" ht="69" customHeight="1" x14ac:dyDescent="0.25">
      <c r="A129" s="73" t="s">
        <v>119</v>
      </c>
      <c r="B129" s="74"/>
      <c r="C129" s="74"/>
      <c r="D129" s="74"/>
      <c r="E129" s="74"/>
      <c r="F129" s="74"/>
      <c r="G129" s="75"/>
      <c r="H129" s="12" t="s">
        <v>8</v>
      </c>
      <c r="I129" s="32"/>
      <c r="J129" s="32"/>
      <c r="K129" s="53">
        <v>0</v>
      </c>
      <c r="L129" s="53">
        <v>0</v>
      </c>
      <c r="M129" s="33" t="s">
        <v>60</v>
      </c>
      <c r="N129" s="32"/>
    </row>
    <row r="130" spans="1:14" ht="49.5" customHeight="1" x14ac:dyDescent="0.25">
      <c r="A130" s="56">
        <v>1</v>
      </c>
      <c r="B130" s="76" t="s">
        <v>48</v>
      </c>
      <c r="C130" s="59" t="s">
        <v>47</v>
      </c>
      <c r="D130" s="59">
        <v>2018</v>
      </c>
      <c r="E130" s="59" t="s">
        <v>144</v>
      </c>
      <c r="F130" s="56"/>
      <c r="G130" s="59" t="s">
        <v>144</v>
      </c>
      <c r="H130" s="20" t="s">
        <v>9</v>
      </c>
      <c r="I130" s="18"/>
      <c r="J130" s="18"/>
      <c r="K130" s="19" t="s">
        <v>60</v>
      </c>
      <c r="L130" s="19" t="s">
        <v>60</v>
      </c>
      <c r="M130" s="21" t="s">
        <v>60</v>
      </c>
      <c r="N130" s="64"/>
    </row>
    <row r="131" spans="1:14" ht="33.75" customHeight="1" x14ac:dyDescent="0.25">
      <c r="A131" s="57"/>
      <c r="B131" s="77"/>
      <c r="C131" s="60"/>
      <c r="D131" s="60"/>
      <c r="E131" s="62"/>
      <c r="F131" s="57"/>
      <c r="G131" s="62"/>
      <c r="H131" s="20" t="s">
        <v>10</v>
      </c>
      <c r="I131" s="18"/>
      <c r="J131" s="18"/>
      <c r="K131" s="19" t="s">
        <v>60</v>
      </c>
      <c r="L131" s="19" t="s">
        <v>60</v>
      </c>
      <c r="M131" s="21" t="s">
        <v>60</v>
      </c>
      <c r="N131" s="65"/>
    </row>
    <row r="132" spans="1:14" ht="30.75" customHeight="1" x14ac:dyDescent="0.25">
      <c r="A132" s="58"/>
      <c r="B132" s="78"/>
      <c r="C132" s="61"/>
      <c r="D132" s="61"/>
      <c r="E132" s="63"/>
      <c r="F132" s="58"/>
      <c r="G132" s="63"/>
      <c r="H132" s="20" t="s">
        <v>11</v>
      </c>
      <c r="I132" s="18"/>
      <c r="J132" s="18"/>
      <c r="K132" s="19" t="s">
        <v>60</v>
      </c>
      <c r="L132" s="19" t="s">
        <v>60</v>
      </c>
      <c r="M132" s="21" t="s">
        <v>60</v>
      </c>
      <c r="N132" s="66"/>
    </row>
    <row r="133" spans="1:14" ht="35.25" customHeight="1" x14ac:dyDescent="0.25">
      <c r="A133" s="86" t="s">
        <v>49</v>
      </c>
      <c r="B133" s="87"/>
      <c r="C133" s="87"/>
      <c r="D133" s="87"/>
      <c r="E133" s="87"/>
      <c r="F133" s="87"/>
      <c r="G133" s="88"/>
      <c r="H133" s="12" t="s">
        <v>8</v>
      </c>
      <c r="I133" s="3" t="s">
        <v>76</v>
      </c>
      <c r="J133" s="3" t="s">
        <v>77</v>
      </c>
      <c r="K133" s="14">
        <f>SUM(K134:K142)</f>
        <v>11879</v>
      </c>
      <c r="L133" s="14">
        <f>SUM(L134:L142)</f>
        <v>3217</v>
      </c>
      <c r="M133" s="50">
        <f>L133/K133*100%</f>
        <v>0.27081404158599209</v>
      </c>
      <c r="N133" s="2"/>
    </row>
    <row r="134" spans="1:14" ht="33.75" customHeight="1" x14ac:dyDescent="0.25">
      <c r="A134" s="56">
        <v>2</v>
      </c>
      <c r="B134" s="76" t="s">
        <v>120</v>
      </c>
      <c r="C134" s="59" t="s">
        <v>131</v>
      </c>
      <c r="D134" s="59">
        <v>2018</v>
      </c>
      <c r="E134" s="59" t="s">
        <v>144</v>
      </c>
      <c r="F134" s="89"/>
      <c r="G134" s="59" t="s">
        <v>144</v>
      </c>
      <c r="H134" s="76" t="s">
        <v>9</v>
      </c>
      <c r="I134" s="64"/>
      <c r="J134" s="64"/>
      <c r="K134" s="67" t="s">
        <v>60</v>
      </c>
      <c r="L134" s="67" t="s">
        <v>60</v>
      </c>
      <c r="M134" s="70" t="s">
        <v>60</v>
      </c>
      <c r="N134" s="56"/>
    </row>
    <row r="135" spans="1:14" ht="75.75" customHeight="1" x14ac:dyDescent="0.25">
      <c r="A135" s="57"/>
      <c r="B135" s="77"/>
      <c r="C135" s="60"/>
      <c r="D135" s="60"/>
      <c r="E135" s="60"/>
      <c r="F135" s="90"/>
      <c r="G135" s="60"/>
      <c r="H135" s="77"/>
      <c r="I135" s="65"/>
      <c r="J135" s="65"/>
      <c r="K135" s="68"/>
      <c r="L135" s="68"/>
      <c r="M135" s="71"/>
      <c r="N135" s="57"/>
    </row>
    <row r="136" spans="1:14" ht="36" customHeight="1" x14ac:dyDescent="0.25">
      <c r="A136" s="58"/>
      <c r="B136" s="78"/>
      <c r="C136" s="60"/>
      <c r="D136" s="60"/>
      <c r="E136" s="60"/>
      <c r="F136" s="90"/>
      <c r="G136" s="60"/>
      <c r="H136" s="77"/>
      <c r="I136" s="65"/>
      <c r="J136" s="65"/>
      <c r="K136" s="68"/>
      <c r="L136" s="68"/>
      <c r="M136" s="71"/>
      <c r="N136" s="57"/>
    </row>
    <row r="137" spans="1:14" ht="15" customHeight="1" x14ac:dyDescent="0.25">
      <c r="A137" s="56">
        <v>3</v>
      </c>
      <c r="B137" s="76" t="s">
        <v>99</v>
      </c>
      <c r="C137" s="60"/>
      <c r="D137" s="60"/>
      <c r="E137" s="60"/>
      <c r="F137" s="90"/>
      <c r="G137" s="60"/>
      <c r="H137" s="78"/>
      <c r="I137" s="66"/>
      <c r="J137" s="66"/>
      <c r="K137" s="69"/>
      <c r="L137" s="69"/>
      <c r="M137" s="72"/>
      <c r="N137" s="57"/>
    </row>
    <row r="138" spans="1:14" ht="24" customHeight="1" x14ac:dyDescent="0.25">
      <c r="A138" s="57"/>
      <c r="B138" s="77"/>
      <c r="C138" s="60"/>
      <c r="D138" s="60"/>
      <c r="E138" s="60"/>
      <c r="F138" s="90"/>
      <c r="G138" s="60"/>
      <c r="H138" s="76" t="s">
        <v>10</v>
      </c>
      <c r="I138" s="64"/>
      <c r="J138" s="64"/>
      <c r="K138" s="67" t="s">
        <v>60</v>
      </c>
      <c r="L138" s="67" t="s">
        <v>60</v>
      </c>
      <c r="M138" s="70" t="s">
        <v>60</v>
      </c>
      <c r="N138" s="57"/>
    </row>
    <row r="139" spans="1:14" ht="15" hidden="1" customHeight="1" x14ac:dyDescent="0.25">
      <c r="A139" s="57"/>
      <c r="B139" s="77"/>
      <c r="C139" s="60"/>
      <c r="D139" s="60"/>
      <c r="E139" s="60"/>
      <c r="F139" s="90"/>
      <c r="G139" s="60"/>
      <c r="H139" s="77"/>
      <c r="I139" s="65"/>
      <c r="J139" s="65"/>
      <c r="K139" s="68"/>
      <c r="L139" s="68"/>
      <c r="M139" s="71"/>
      <c r="N139" s="57"/>
    </row>
    <row r="140" spans="1:14" ht="36.75" customHeight="1" x14ac:dyDescent="0.25">
      <c r="A140" s="57"/>
      <c r="B140" s="77"/>
      <c r="C140" s="60"/>
      <c r="D140" s="60"/>
      <c r="E140" s="60"/>
      <c r="F140" s="90"/>
      <c r="G140" s="60"/>
      <c r="H140" s="78"/>
      <c r="I140" s="66"/>
      <c r="J140" s="66"/>
      <c r="K140" s="69"/>
      <c r="L140" s="69"/>
      <c r="M140" s="72"/>
      <c r="N140" s="57"/>
    </row>
    <row r="141" spans="1:14" ht="23.25" customHeight="1" x14ac:dyDescent="0.25">
      <c r="A141" s="57"/>
      <c r="B141" s="77"/>
      <c r="C141" s="60"/>
      <c r="D141" s="60"/>
      <c r="E141" s="60"/>
      <c r="F141" s="90"/>
      <c r="G141" s="60"/>
      <c r="H141" s="76" t="s">
        <v>11</v>
      </c>
      <c r="I141" s="64" t="s">
        <v>76</v>
      </c>
      <c r="J141" s="64" t="s">
        <v>77</v>
      </c>
      <c r="K141" s="67">
        <v>11879</v>
      </c>
      <c r="L141" s="67">
        <v>3217</v>
      </c>
      <c r="M141" s="79">
        <f>L141/K141*100%</f>
        <v>0.27081404158599209</v>
      </c>
      <c r="N141" s="57"/>
    </row>
    <row r="142" spans="1:14" ht="48" customHeight="1" x14ac:dyDescent="0.25">
      <c r="A142" s="58"/>
      <c r="B142" s="78"/>
      <c r="C142" s="61"/>
      <c r="D142" s="61"/>
      <c r="E142" s="61"/>
      <c r="F142" s="91"/>
      <c r="G142" s="61"/>
      <c r="H142" s="78"/>
      <c r="I142" s="66"/>
      <c r="J142" s="66"/>
      <c r="K142" s="69"/>
      <c r="L142" s="69"/>
      <c r="M142" s="80"/>
      <c r="N142" s="58"/>
    </row>
    <row r="143" spans="1:14" ht="57" customHeight="1" x14ac:dyDescent="0.25">
      <c r="A143" s="73" t="s">
        <v>50</v>
      </c>
      <c r="B143" s="74"/>
      <c r="C143" s="74"/>
      <c r="D143" s="74"/>
      <c r="E143" s="74"/>
      <c r="F143" s="74"/>
      <c r="G143" s="75"/>
      <c r="H143" s="12" t="s">
        <v>7</v>
      </c>
      <c r="I143" s="3"/>
      <c r="J143" s="3"/>
      <c r="K143" s="14">
        <f>SUM(K144,K148,K152,K156,K160)</f>
        <v>72727.3</v>
      </c>
      <c r="L143" s="14">
        <f>SUM(L144,L148,L152,L156,L160)</f>
        <v>0</v>
      </c>
      <c r="M143" s="16">
        <f>L143/K143*100%</f>
        <v>0</v>
      </c>
      <c r="N143" s="27"/>
    </row>
    <row r="144" spans="1:14" ht="36.75" customHeight="1" x14ac:dyDescent="0.25">
      <c r="A144" s="86" t="s">
        <v>64</v>
      </c>
      <c r="B144" s="87"/>
      <c r="C144" s="87"/>
      <c r="D144" s="87"/>
      <c r="E144" s="87"/>
      <c r="F144" s="87"/>
      <c r="G144" s="88"/>
      <c r="H144" s="12" t="s">
        <v>8</v>
      </c>
      <c r="I144" s="3" t="s">
        <v>65</v>
      </c>
      <c r="J144" s="3" t="s">
        <v>59</v>
      </c>
      <c r="K144" s="14">
        <f>SUM(K145:K147)</f>
        <v>50606</v>
      </c>
      <c r="L144" s="14">
        <f>SUM(L145:L147)</f>
        <v>0</v>
      </c>
      <c r="M144" s="16">
        <f>L144/K144*100%</f>
        <v>0</v>
      </c>
      <c r="N144" s="3"/>
    </row>
    <row r="145" spans="1:15" ht="163.5" customHeight="1" x14ac:dyDescent="0.25">
      <c r="A145" s="56">
        <v>1</v>
      </c>
      <c r="B145" s="55" t="s">
        <v>100</v>
      </c>
      <c r="C145" s="59" t="s">
        <v>82</v>
      </c>
      <c r="D145" s="59">
        <v>2018</v>
      </c>
      <c r="E145" s="59" t="s">
        <v>144</v>
      </c>
      <c r="F145" s="89" t="s">
        <v>140</v>
      </c>
      <c r="G145" s="59" t="s">
        <v>144</v>
      </c>
      <c r="H145" s="20" t="s">
        <v>9</v>
      </c>
      <c r="I145" s="18" t="s">
        <v>65</v>
      </c>
      <c r="J145" s="18" t="s">
        <v>59</v>
      </c>
      <c r="K145" s="19">
        <v>0</v>
      </c>
      <c r="L145" s="19">
        <v>0</v>
      </c>
      <c r="M145" s="29" t="s">
        <v>60</v>
      </c>
      <c r="N145" s="64" t="s">
        <v>162</v>
      </c>
    </row>
    <row r="146" spans="1:15" ht="55.5" customHeight="1" x14ac:dyDescent="0.25">
      <c r="A146" s="57"/>
      <c r="B146" s="76" t="s">
        <v>165</v>
      </c>
      <c r="C146" s="60"/>
      <c r="D146" s="60"/>
      <c r="E146" s="62"/>
      <c r="F146" s="84"/>
      <c r="G146" s="62"/>
      <c r="H146" s="20" t="s">
        <v>10</v>
      </c>
      <c r="I146" s="18" t="s">
        <v>65</v>
      </c>
      <c r="J146" s="18" t="s">
        <v>59</v>
      </c>
      <c r="K146" s="19">
        <v>44062.6</v>
      </c>
      <c r="L146" s="19">
        <v>0</v>
      </c>
      <c r="M146" s="29">
        <f>L146/K146*100%</f>
        <v>0</v>
      </c>
      <c r="N146" s="84"/>
    </row>
    <row r="147" spans="1:15" ht="118.5" customHeight="1" x14ac:dyDescent="0.25">
      <c r="A147" s="58"/>
      <c r="B147" s="78"/>
      <c r="C147" s="61"/>
      <c r="D147" s="61"/>
      <c r="E147" s="63"/>
      <c r="F147" s="85"/>
      <c r="G147" s="63"/>
      <c r="H147" s="20" t="s">
        <v>11</v>
      </c>
      <c r="I147" s="18" t="s">
        <v>65</v>
      </c>
      <c r="J147" s="18" t="s">
        <v>59</v>
      </c>
      <c r="K147" s="19">
        <v>6543.4</v>
      </c>
      <c r="L147" s="19">
        <v>0</v>
      </c>
      <c r="M147" s="29">
        <f>L147/K147*100%</f>
        <v>0</v>
      </c>
      <c r="N147" s="85"/>
    </row>
    <row r="148" spans="1:15" ht="35.25" customHeight="1" x14ac:dyDescent="0.25">
      <c r="A148" s="73" t="s">
        <v>68</v>
      </c>
      <c r="B148" s="74"/>
      <c r="C148" s="74"/>
      <c r="D148" s="74"/>
      <c r="E148" s="74"/>
      <c r="F148" s="74"/>
      <c r="G148" s="75"/>
      <c r="H148" s="12" t="s">
        <v>8</v>
      </c>
      <c r="I148" s="34"/>
      <c r="J148" s="34"/>
      <c r="K148" s="14">
        <f>SUM(K149:K151)</f>
        <v>4798.25</v>
      </c>
      <c r="L148" s="14">
        <f>SUM(L149:L151)</f>
        <v>0</v>
      </c>
      <c r="M148" s="29">
        <f>L148/K148*100%</f>
        <v>0</v>
      </c>
      <c r="N148" s="35"/>
    </row>
    <row r="149" spans="1:15" ht="73.5" customHeight="1" x14ac:dyDescent="0.25">
      <c r="A149" s="56">
        <v>2</v>
      </c>
      <c r="B149" s="76" t="s">
        <v>101</v>
      </c>
      <c r="C149" s="94"/>
      <c r="D149" s="107" t="s">
        <v>155</v>
      </c>
      <c r="E149" s="59" t="s">
        <v>144</v>
      </c>
      <c r="F149" s="59" t="s">
        <v>84</v>
      </c>
      <c r="G149" s="59" t="s">
        <v>144</v>
      </c>
      <c r="H149" s="20" t="s">
        <v>9</v>
      </c>
      <c r="I149" s="36"/>
      <c r="J149" s="36"/>
      <c r="K149" s="19">
        <v>1625.64</v>
      </c>
      <c r="L149" s="19">
        <v>0</v>
      </c>
      <c r="M149" s="29">
        <f>L149/K149*100%</f>
        <v>0</v>
      </c>
      <c r="N149" s="129"/>
      <c r="O149" s="11"/>
    </row>
    <row r="150" spans="1:15" ht="64.5" customHeight="1" x14ac:dyDescent="0.25">
      <c r="A150" s="57"/>
      <c r="B150" s="77"/>
      <c r="C150" s="57"/>
      <c r="D150" s="108"/>
      <c r="E150" s="62"/>
      <c r="F150" s="60"/>
      <c r="G150" s="62"/>
      <c r="H150" s="20" t="s">
        <v>10</v>
      </c>
      <c r="I150" s="36"/>
      <c r="J150" s="36"/>
      <c r="K150" s="19">
        <v>1599.61</v>
      </c>
      <c r="L150" s="19">
        <v>0</v>
      </c>
      <c r="M150" s="29">
        <f t="shared" ref="M150:M153" si="0">L150/K150*100%</f>
        <v>0</v>
      </c>
      <c r="N150" s="130"/>
      <c r="O150" s="11"/>
    </row>
    <row r="151" spans="1:15" ht="78.75" customHeight="1" x14ac:dyDescent="0.25">
      <c r="A151" s="58"/>
      <c r="B151" s="78"/>
      <c r="C151" s="58"/>
      <c r="D151" s="109"/>
      <c r="E151" s="63"/>
      <c r="F151" s="61"/>
      <c r="G151" s="63"/>
      <c r="H151" s="20" t="s">
        <v>11</v>
      </c>
      <c r="I151" s="36"/>
      <c r="J151" s="36"/>
      <c r="K151" s="19">
        <v>1573</v>
      </c>
      <c r="L151" s="19">
        <v>0</v>
      </c>
      <c r="M151" s="29">
        <f t="shared" si="0"/>
        <v>0</v>
      </c>
      <c r="N151" s="131"/>
      <c r="O151" s="11"/>
    </row>
    <row r="152" spans="1:15" ht="33.75" customHeight="1" x14ac:dyDescent="0.25">
      <c r="A152" s="86" t="s">
        <v>70</v>
      </c>
      <c r="B152" s="87"/>
      <c r="C152" s="87"/>
      <c r="D152" s="87"/>
      <c r="E152" s="87"/>
      <c r="F152" s="87"/>
      <c r="G152" s="88"/>
      <c r="H152" s="12" t="s">
        <v>8</v>
      </c>
      <c r="I152" s="34"/>
      <c r="J152" s="34"/>
      <c r="K152" s="14">
        <f>SUM(K153:K155)</f>
        <v>16589.099999999999</v>
      </c>
      <c r="L152" s="14">
        <f>SUM(L153:L155)</f>
        <v>0</v>
      </c>
      <c r="M152" s="29">
        <f t="shared" si="0"/>
        <v>0</v>
      </c>
      <c r="N152" s="37"/>
      <c r="O152" s="11"/>
    </row>
    <row r="153" spans="1:15" ht="75.75" customHeight="1" x14ac:dyDescent="0.25">
      <c r="A153" s="56">
        <v>3</v>
      </c>
      <c r="B153" s="76" t="s">
        <v>102</v>
      </c>
      <c r="C153" s="56"/>
      <c r="D153" s="107" t="s">
        <v>156</v>
      </c>
      <c r="E153" s="59" t="s">
        <v>144</v>
      </c>
      <c r="F153" s="59" t="s">
        <v>85</v>
      </c>
      <c r="G153" s="59" t="s">
        <v>144</v>
      </c>
      <c r="H153" s="20" t="s">
        <v>9</v>
      </c>
      <c r="I153" s="36"/>
      <c r="J153" s="36"/>
      <c r="K153" s="19">
        <v>11427.7</v>
      </c>
      <c r="L153" s="19">
        <v>0</v>
      </c>
      <c r="M153" s="29">
        <f t="shared" si="0"/>
        <v>0</v>
      </c>
      <c r="N153" s="56"/>
      <c r="O153" s="11"/>
    </row>
    <row r="154" spans="1:15" ht="63.75" customHeight="1" x14ac:dyDescent="0.25">
      <c r="A154" s="57"/>
      <c r="B154" s="77"/>
      <c r="C154" s="57"/>
      <c r="D154" s="108"/>
      <c r="E154" s="62"/>
      <c r="F154" s="60"/>
      <c r="G154" s="62"/>
      <c r="H154" s="20" t="s">
        <v>10</v>
      </c>
      <c r="I154" s="36"/>
      <c r="J154" s="36"/>
      <c r="K154" s="19">
        <v>5161.3999999999996</v>
      </c>
      <c r="L154" s="19">
        <v>0</v>
      </c>
      <c r="M154" s="29">
        <f>L154/K154*100%</f>
        <v>0</v>
      </c>
      <c r="N154" s="57"/>
      <c r="O154" s="11"/>
    </row>
    <row r="155" spans="1:15" ht="90.75" customHeight="1" x14ac:dyDescent="0.25">
      <c r="A155" s="58"/>
      <c r="B155" s="78"/>
      <c r="C155" s="58"/>
      <c r="D155" s="109"/>
      <c r="E155" s="63"/>
      <c r="F155" s="61"/>
      <c r="G155" s="63"/>
      <c r="H155" s="20" t="s">
        <v>11</v>
      </c>
      <c r="I155" s="36"/>
      <c r="J155" s="36"/>
      <c r="K155" s="19" t="s">
        <v>60</v>
      </c>
      <c r="L155" s="19" t="s">
        <v>60</v>
      </c>
      <c r="M155" s="21" t="s">
        <v>60</v>
      </c>
      <c r="N155" s="58"/>
      <c r="O155" s="11"/>
    </row>
    <row r="156" spans="1:15" ht="67.5" customHeight="1" x14ac:dyDescent="0.25">
      <c r="A156" s="86" t="s">
        <v>121</v>
      </c>
      <c r="B156" s="87"/>
      <c r="C156" s="87"/>
      <c r="D156" s="87"/>
      <c r="E156" s="87"/>
      <c r="F156" s="87"/>
      <c r="G156" s="88"/>
      <c r="H156" s="12" t="s">
        <v>8</v>
      </c>
      <c r="I156" s="34"/>
      <c r="J156" s="34"/>
      <c r="K156" s="14">
        <f>SUM(K157:K159)</f>
        <v>0</v>
      </c>
      <c r="L156" s="14">
        <f>SUM(L157:L159)</f>
        <v>0</v>
      </c>
      <c r="M156" s="16" t="s">
        <v>60</v>
      </c>
      <c r="N156" s="38"/>
    </row>
    <row r="157" spans="1:15" ht="88.5" customHeight="1" x14ac:dyDescent="0.25">
      <c r="A157" s="56">
        <v>4</v>
      </c>
      <c r="B157" s="76" t="s">
        <v>102</v>
      </c>
      <c r="C157" s="56"/>
      <c r="D157" s="107" t="s">
        <v>163</v>
      </c>
      <c r="E157" s="59" t="s">
        <v>144</v>
      </c>
      <c r="F157" s="59" t="s">
        <v>86</v>
      </c>
      <c r="G157" s="59" t="s">
        <v>144</v>
      </c>
      <c r="H157" s="20" t="s">
        <v>9</v>
      </c>
      <c r="I157" s="36"/>
      <c r="J157" s="36"/>
      <c r="K157" s="52">
        <v>0</v>
      </c>
      <c r="L157" s="52">
        <v>0</v>
      </c>
      <c r="M157" s="29" t="s">
        <v>60</v>
      </c>
      <c r="N157" s="56"/>
    </row>
    <row r="158" spans="1:15" ht="67.5" customHeight="1" x14ac:dyDescent="0.25">
      <c r="A158" s="57"/>
      <c r="B158" s="77"/>
      <c r="C158" s="57"/>
      <c r="D158" s="108"/>
      <c r="E158" s="62"/>
      <c r="F158" s="60"/>
      <c r="G158" s="62"/>
      <c r="H158" s="20" t="s">
        <v>10</v>
      </c>
      <c r="I158" s="36"/>
      <c r="J158" s="36"/>
      <c r="K158" s="19" t="s">
        <v>60</v>
      </c>
      <c r="L158" s="19" t="s">
        <v>60</v>
      </c>
      <c r="M158" s="21" t="s">
        <v>60</v>
      </c>
      <c r="N158" s="57"/>
    </row>
    <row r="159" spans="1:15" ht="90" customHeight="1" x14ac:dyDescent="0.25">
      <c r="A159" s="58"/>
      <c r="B159" s="78"/>
      <c r="C159" s="58"/>
      <c r="D159" s="109"/>
      <c r="E159" s="63"/>
      <c r="F159" s="61"/>
      <c r="G159" s="63"/>
      <c r="H159" s="20" t="s">
        <v>11</v>
      </c>
      <c r="I159" s="36"/>
      <c r="J159" s="36"/>
      <c r="K159" s="19" t="s">
        <v>60</v>
      </c>
      <c r="L159" s="19" t="s">
        <v>60</v>
      </c>
      <c r="M159" s="21" t="s">
        <v>60</v>
      </c>
      <c r="N159" s="58"/>
    </row>
    <row r="160" spans="1:15" ht="34.5" customHeight="1" x14ac:dyDescent="0.25">
      <c r="A160" s="86" t="s">
        <v>71</v>
      </c>
      <c r="B160" s="87"/>
      <c r="C160" s="87"/>
      <c r="D160" s="87"/>
      <c r="E160" s="87"/>
      <c r="F160" s="87"/>
      <c r="G160" s="88"/>
      <c r="H160" s="12" t="s">
        <v>8</v>
      </c>
      <c r="I160" s="39"/>
      <c r="J160" s="39"/>
      <c r="K160" s="14">
        <f>SUM(K161:K163)</f>
        <v>733.94999999999993</v>
      </c>
      <c r="L160" s="14">
        <f>SUM(L161:L163)</f>
        <v>0</v>
      </c>
      <c r="M160" s="16">
        <f>L160/K160*100%</f>
        <v>0</v>
      </c>
      <c r="N160" s="32"/>
    </row>
    <row r="161" spans="1:14" ht="81" customHeight="1" x14ac:dyDescent="0.25">
      <c r="A161" s="56">
        <v>5</v>
      </c>
      <c r="B161" s="76" t="s">
        <v>103</v>
      </c>
      <c r="C161" s="56"/>
      <c r="D161" s="107" t="s">
        <v>163</v>
      </c>
      <c r="E161" s="59" t="s">
        <v>144</v>
      </c>
      <c r="F161" s="59" t="s">
        <v>122</v>
      </c>
      <c r="G161" s="59" t="s">
        <v>144</v>
      </c>
      <c r="H161" s="20" t="s">
        <v>9</v>
      </c>
      <c r="I161" s="36"/>
      <c r="J161" s="36"/>
      <c r="K161" s="19">
        <v>0</v>
      </c>
      <c r="L161" s="19">
        <v>0</v>
      </c>
      <c r="M161" s="19">
        <v>0</v>
      </c>
      <c r="N161" s="56"/>
    </row>
    <row r="162" spans="1:14" ht="83.25" customHeight="1" x14ac:dyDescent="0.25">
      <c r="A162" s="57"/>
      <c r="B162" s="77"/>
      <c r="C162" s="57"/>
      <c r="D162" s="108"/>
      <c r="E162" s="62"/>
      <c r="F162" s="60"/>
      <c r="G162" s="62"/>
      <c r="H162" s="20" t="s">
        <v>10</v>
      </c>
      <c r="I162" s="36"/>
      <c r="J162" s="36"/>
      <c r="K162" s="19">
        <v>607.15</v>
      </c>
      <c r="L162" s="19">
        <v>0</v>
      </c>
      <c r="M162" s="16">
        <f t="shared" ref="M162:M163" si="1">L162/K162*100%</f>
        <v>0</v>
      </c>
      <c r="N162" s="57"/>
    </row>
    <row r="163" spans="1:14" ht="66" customHeight="1" x14ac:dyDescent="0.25">
      <c r="A163" s="58"/>
      <c r="B163" s="78"/>
      <c r="C163" s="58"/>
      <c r="D163" s="109"/>
      <c r="E163" s="63"/>
      <c r="F163" s="61"/>
      <c r="G163" s="63"/>
      <c r="H163" s="20" t="s">
        <v>11</v>
      </c>
      <c r="I163" s="36"/>
      <c r="J163" s="36"/>
      <c r="K163" s="19">
        <v>126.8</v>
      </c>
      <c r="L163" s="19">
        <v>0</v>
      </c>
      <c r="M163" s="16">
        <f t="shared" si="1"/>
        <v>0</v>
      </c>
      <c r="N163" s="58"/>
    </row>
    <row r="164" spans="1:14" ht="41.25" customHeight="1" x14ac:dyDescent="0.25">
      <c r="A164" s="73" t="s">
        <v>51</v>
      </c>
      <c r="B164" s="74"/>
      <c r="C164" s="74"/>
      <c r="D164" s="74"/>
      <c r="E164" s="74"/>
      <c r="F164" s="74"/>
      <c r="G164" s="75"/>
      <c r="H164" s="12" t="s">
        <v>7</v>
      </c>
      <c r="I164" s="2"/>
      <c r="J164" s="2"/>
      <c r="K164" s="14">
        <f>SUM(K165,K169)</f>
        <v>4297</v>
      </c>
      <c r="L164" s="14">
        <f>SUM(L165,L169)</f>
        <v>837.1</v>
      </c>
      <c r="M164" s="51">
        <f t="shared" ref="M164:M165" si="2">L164/K164*100%</f>
        <v>0.19481033279031884</v>
      </c>
      <c r="N164" s="2"/>
    </row>
    <row r="165" spans="1:14" ht="48.75" customHeight="1" x14ac:dyDescent="0.25">
      <c r="A165" s="73" t="s">
        <v>69</v>
      </c>
      <c r="B165" s="74"/>
      <c r="C165" s="74"/>
      <c r="D165" s="74"/>
      <c r="E165" s="74"/>
      <c r="F165" s="74"/>
      <c r="G165" s="75"/>
      <c r="H165" s="12" t="s">
        <v>8</v>
      </c>
      <c r="I165" s="3"/>
      <c r="J165" s="3"/>
      <c r="K165" s="14">
        <f>SUM(K166:K168)</f>
        <v>4297</v>
      </c>
      <c r="L165" s="14">
        <f>SUM(L166:L168)</f>
        <v>837.1</v>
      </c>
      <c r="M165" s="51">
        <f t="shared" si="2"/>
        <v>0.19481033279031884</v>
      </c>
      <c r="N165" s="3"/>
    </row>
    <row r="166" spans="1:14" ht="87.75" customHeight="1" x14ac:dyDescent="0.25">
      <c r="A166" s="56">
        <v>1</v>
      </c>
      <c r="B166" s="76" t="s">
        <v>123</v>
      </c>
      <c r="C166" s="59" t="s">
        <v>124</v>
      </c>
      <c r="D166" s="59">
        <v>2018</v>
      </c>
      <c r="E166" s="59" t="s">
        <v>144</v>
      </c>
      <c r="F166" s="59" t="s">
        <v>142</v>
      </c>
      <c r="G166" s="59" t="s">
        <v>144</v>
      </c>
      <c r="H166" s="20" t="s">
        <v>9</v>
      </c>
      <c r="I166" s="18"/>
      <c r="J166" s="18"/>
      <c r="K166" s="19" t="s">
        <v>60</v>
      </c>
      <c r="L166" s="19" t="s">
        <v>60</v>
      </c>
      <c r="M166" s="19" t="s">
        <v>60</v>
      </c>
      <c r="N166" s="64" t="s">
        <v>158</v>
      </c>
    </row>
    <row r="167" spans="1:14" ht="84" customHeight="1" x14ac:dyDescent="0.25">
      <c r="A167" s="57"/>
      <c r="B167" s="77"/>
      <c r="C167" s="60"/>
      <c r="D167" s="60"/>
      <c r="E167" s="62"/>
      <c r="F167" s="60"/>
      <c r="G167" s="62"/>
      <c r="H167" s="20" t="s">
        <v>10</v>
      </c>
      <c r="I167" s="18"/>
      <c r="J167" s="18"/>
      <c r="K167" s="19" t="s">
        <v>60</v>
      </c>
      <c r="L167" s="19" t="s">
        <v>60</v>
      </c>
      <c r="M167" s="19" t="s">
        <v>60</v>
      </c>
      <c r="N167" s="65"/>
    </row>
    <row r="168" spans="1:14" ht="76.5" customHeight="1" x14ac:dyDescent="0.25">
      <c r="A168" s="58"/>
      <c r="B168" s="78"/>
      <c r="C168" s="61"/>
      <c r="D168" s="61"/>
      <c r="E168" s="63"/>
      <c r="F168" s="61"/>
      <c r="G168" s="63"/>
      <c r="H168" s="20" t="s">
        <v>11</v>
      </c>
      <c r="I168" s="18" t="s">
        <v>66</v>
      </c>
      <c r="J168" s="18" t="s">
        <v>67</v>
      </c>
      <c r="K168" s="19">
        <v>4297</v>
      </c>
      <c r="L168" s="19">
        <v>837.1</v>
      </c>
      <c r="M168" s="51">
        <f>L168/K168*100%</f>
        <v>0.19481033279031884</v>
      </c>
      <c r="N168" s="66"/>
    </row>
    <row r="169" spans="1:14" ht="52.5" customHeight="1" x14ac:dyDescent="0.25">
      <c r="A169" s="73" t="s">
        <v>52</v>
      </c>
      <c r="B169" s="74"/>
      <c r="C169" s="74"/>
      <c r="D169" s="74"/>
      <c r="E169" s="74"/>
      <c r="F169" s="74"/>
      <c r="G169" s="75"/>
      <c r="H169" s="12" t="s">
        <v>8</v>
      </c>
      <c r="I169" s="2"/>
      <c r="J169" s="2"/>
      <c r="K169" s="14" t="s">
        <v>60</v>
      </c>
      <c r="L169" s="14" t="s">
        <v>60</v>
      </c>
      <c r="M169" s="17" t="s">
        <v>60</v>
      </c>
      <c r="N169" s="2"/>
    </row>
    <row r="170" spans="1:14" ht="33.75" customHeight="1" x14ac:dyDescent="0.25">
      <c r="A170" s="56">
        <v>2</v>
      </c>
      <c r="B170" s="76" t="s">
        <v>126</v>
      </c>
      <c r="C170" s="59" t="s">
        <v>141</v>
      </c>
      <c r="D170" s="59">
        <v>2018</v>
      </c>
      <c r="E170" s="59" t="s">
        <v>144</v>
      </c>
      <c r="F170" s="59" t="s">
        <v>125</v>
      </c>
      <c r="G170" s="59" t="s">
        <v>144</v>
      </c>
      <c r="H170" s="20" t="s">
        <v>9</v>
      </c>
      <c r="I170" s="28"/>
      <c r="J170" s="28"/>
      <c r="K170" s="19" t="s">
        <v>60</v>
      </c>
      <c r="L170" s="19" t="s">
        <v>60</v>
      </c>
      <c r="M170" s="21" t="s">
        <v>60</v>
      </c>
      <c r="N170" s="56"/>
    </row>
    <row r="171" spans="1:14" ht="47.25" customHeight="1" x14ac:dyDescent="0.25">
      <c r="A171" s="57"/>
      <c r="B171" s="77"/>
      <c r="C171" s="60"/>
      <c r="D171" s="60"/>
      <c r="E171" s="62"/>
      <c r="F171" s="60"/>
      <c r="G171" s="62"/>
      <c r="H171" s="20" t="s">
        <v>10</v>
      </c>
      <c r="I171" s="28"/>
      <c r="J171" s="28"/>
      <c r="K171" s="19" t="s">
        <v>60</v>
      </c>
      <c r="L171" s="19" t="s">
        <v>60</v>
      </c>
      <c r="M171" s="21" t="s">
        <v>60</v>
      </c>
      <c r="N171" s="57"/>
    </row>
    <row r="172" spans="1:14" ht="69" customHeight="1" x14ac:dyDescent="0.25">
      <c r="A172" s="58"/>
      <c r="B172" s="78"/>
      <c r="C172" s="61"/>
      <c r="D172" s="61"/>
      <c r="E172" s="63"/>
      <c r="F172" s="61"/>
      <c r="G172" s="63"/>
      <c r="H172" s="20" t="s">
        <v>11</v>
      </c>
      <c r="I172" s="28"/>
      <c r="J172" s="28"/>
      <c r="K172" s="19" t="s">
        <v>60</v>
      </c>
      <c r="L172" s="19" t="s">
        <v>60</v>
      </c>
      <c r="M172" s="21" t="s">
        <v>60</v>
      </c>
      <c r="N172" s="58"/>
    </row>
    <row r="173" spans="1:14" ht="34.5" customHeight="1" x14ac:dyDescent="0.25">
      <c r="A173" s="73" t="s">
        <v>53</v>
      </c>
      <c r="B173" s="74"/>
      <c r="C173" s="74"/>
      <c r="D173" s="74"/>
      <c r="E173" s="74"/>
      <c r="F173" s="74"/>
      <c r="G173" s="75"/>
      <c r="H173" s="12" t="s">
        <v>7</v>
      </c>
      <c r="I173" s="3"/>
      <c r="J173" s="3"/>
      <c r="K173" s="14">
        <f>K174+K178+K182</f>
        <v>34781</v>
      </c>
      <c r="L173" s="14">
        <f>L174+L178+L182</f>
        <v>6947</v>
      </c>
      <c r="M173" s="4">
        <f>L173/K173*100%</f>
        <v>0.1997354877663092</v>
      </c>
      <c r="N173" s="28"/>
    </row>
    <row r="174" spans="1:14" ht="33.75" customHeight="1" x14ac:dyDescent="0.25">
      <c r="A174" s="73" t="s">
        <v>54</v>
      </c>
      <c r="B174" s="74"/>
      <c r="C174" s="74"/>
      <c r="D174" s="74"/>
      <c r="E174" s="74"/>
      <c r="F174" s="74"/>
      <c r="G174" s="75"/>
      <c r="H174" s="12" t="s">
        <v>8</v>
      </c>
      <c r="I174" s="3"/>
      <c r="J174" s="3"/>
      <c r="K174" s="14">
        <v>0</v>
      </c>
      <c r="L174" s="14">
        <v>0</v>
      </c>
      <c r="M174" s="17" t="s">
        <v>60</v>
      </c>
      <c r="N174" s="3"/>
    </row>
    <row r="175" spans="1:14" ht="83.25" customHeight="1" x14ac:dyDescent="0.25">
      <c r="A175" s="56">
        <v>1</v>
      </c>
      <c r="B175" s="76" t="s">
        <v>104</v>
      </c>
      <c r="C175" s="59" t="s">
        <v>127</v>
      </c>
      <c r="D175" s="59">
        <v>2018</v>
      </c>
      <c r="E175" s="59" t="s">
        <v>144</v>
      </c>
      <c r="F175" s="59" t="s">
        <v>85</v>
      </c>
      <c r="G175" s="59" t="s">
        <v>144</v>
      </c>
      <c r="H175" s="20" t="s">
        <v>9</v>
      </c>
      <c r="I175" s="18"/>
      <c r="J175" s="18"/>
      <c r="K175" s="19" t="s">
        <v>60</v>
      </c>
      <c r="L175" s="19" t="s">
        <v>60</v>
      </c>
      <c r="M175" s="21" t="s">
        <v>60</v>
      </c>
      <c r="N175" s="64" t="s">
        <v>157</v>
      </c>
    </row>
    <row r="176" spans="1:14" ht="74.25" customHeight="1" x14ac:dyDescent="0.25">
      <c r="A176" s="57"/>
      <c r="B176" s="77"/>
      <c r="C176" s="60"/>
      <c r="D176" s="60"/>
      <c r="E176" s="62"/>
      <c r="F176" s="60"/>
      <c r="G176" s="62"/>
      <c r="H176" s="20" t="s">
        <v>10</v>
      </c>
      <c r="I176" s="18"/>
      <c r="J176" s="18"/>
      <c r="K176" s="19" t="s">
        <v>60</v>
      </c>
      <c r="L176" s="19" t="s">
        <v>60</v>
      </c>
      <c r="M176" s="21" t="s">
        <v>60</v>
      </c>
      <c r="N176" s="65"/>
    </row>
    <row r="177" spans="1:15" ht="69" customHeight="1" x14ac:dyDescent="0.25">
      <c r="A177" s="58"/>
      <c r="B177" s="78"/>
      <c r="C177" s="61"/>
      <c r="D177" s="61"/>
      <c r="E177" s="63"/>
      <c r="F177" s="61"/>
      <c r="G177" s="63"/>
      <c r="H177" s="20" t="s">
        <v>11</v>
      </c>
      <c r="I177" s="18"/>
      <c r="J177" s="18"/>
      <c r="K177" s="19" t="s">
        <v>60</v>
      </c>
      <c r="L177" s="19" t="s">
        <v>60</v>
      </c>
      <c r="M177" s="21" t="s">
        <v>60</v>
      </c>
      <c r="N177" s="66"/>
    </row>
    <row r="178" spans="1:15" ht="42" customHeight="1" x14ac:dyDescent="0.25">
      <c r="A178" s="73" t="s">
        <v>55</v>
      </c>
      <c r="B178" s="74"/>
      <c r="C178" s="74"/>
      <c r="D178" s="74"/>
      <c r="E178" s="74"/>
      <c r="F178" s="74"/>
      <c r="G178" s="75"/>
      <c r="H178" s="12" t="s">
        <v>8</v>
      </c>
      <c r="I178" s="18"/>
      <c r="J178" s="18"/>
      <c r="K178" s="19">
        <v>0</v>
      </c>
      <c r="L178" s="19">
        <v>0</v>
      </c>
      <c r="M178" s="21" t="s">
        <v>60</v>
      </c>
      <c r="N178" s="18"/>
    </row>
    <row r="179" spans="1:15" ht="118.5" customHeight="1" x14ac:dyDescent="0.25">
      <c r="A179" s="28">
        <v>2</v>
      </c>
      <c r="B179" s="20" t="s">
        <v>128</v>
      </c>
      <c r="C179" s="59" t="s">
        <v>57</v>
      </c>
      <c r="D179" s="59">
        <v>2018</v>
      </c>
      <c r="E179" s="59" t="s">
        <v>144</v>
      </c>
      <c r="F179" s="59" t="s">
        <v>85</v>
      </c>
      <c r="G179" s="59" t="s">
        <v>144</v>
      </c>
      <c r="H179" s="20" t="s">
        <v>9</v>
      </c>
      <c r="I179" s="18"/>
      <c r="J179" s="18"/>
      <c r="K179" s="19" t="s">
        <v>60</v>
      </c>
      <c r="L179" s="19" t="s">
        <v>60</v>
      </c>
      <c r="M179" s="21" t="s">
        <v>60</v>
      </c>
      <c r="N179" s="81" t="s">
        <v>143</v>
      </c>
      <c r="O179" s="40"/>
    </row>
    <row r="180" spans="1:15" ht="120" customHeight="1" x14ac:dyDescent="0.25">
      <c r="A180" s="28">
        <v>3</v>
      </c>
      <c r="B180" s="20" t="s">
        <v>129</v>
      </c>
      <c r="C180" s="60"/>
      <c r="D180" s="60"/>
      <c r="E180" s="62"/>
      <c r="F180" s="60"/>
      <c r="G180" s="62"/>
      <c r="H180" s="20" t="s">
        <v>10</v>
      </c>
      <c r="I180" s="18"/>
      <c r="J180" s="18"/>
      <c r="K180" s="19" t="s">
        <v>60</v>
      </c>
      <c r="L180" s="19" t="s">
        <v>60</v>
      </c>
      <c r="M180" s="21" t="s">
        <v>60</v>
      </c>
      <c r="N180" s="82"/>
    </row>
    <row r="181" spans="1:15" ht="118.5" customHeight="1" x14ac:dyDescent="0.25">
      <c r="A181" s="28">
        <v>4</v>
      </c>
      <c r="B181" s="20" t="s">
        <v>130</v>
      </c>
      <c r="C181" s="61"/>
      <c r="D181" s="61"/>
      <c r="E181" s="63"/>
      <c r="F181" s="61"/>
      <c r="G181" s="63"/>
      <c r="H181" s="20" t="s">
        <v>11</v>
      </c>
      <c r="I181" s="18"/>
      <c r="J181" s="18"/>
      <c r="K181" s="19" t="s">
        <v>60</v>
      </c>
      <c r="L181" s="19" t="s">
        <v>60</v>
      </c>
      <c r="M181" s="21" t="s">
        <v>60</v>
      </c>
      <c r="N181" s="83"/>
    </row>
    <row r="182" spans="1:15" ht="33.75" customHeight="1" x14ac:dyDescent="0.25">
      <c r="A182" s="73" t="s">
        <v>81</v>
      </c>
      <c r="B182" s="104"/>
      <c r="C182" s="104"/>
      <c r="D182" s="104"/>
      <c r="E182" s="104"/>
      <c r="F182" s="104"/>
      <c r="G182" s="105"/>
      <c r="H182" s="12" t="s">
        <v>8</v>
      </c>
      <c r="I182" s="3" t="s">
        <v>72</v>
      </c>
      <c r="J182" s="3" t="s">
        <v>74</v>
      </c>
      <c r="K182" s="14">
        <f>SUM(K183:K185)</f>
        <v>34781</v>
      </c>
      <c r="L182" s="14">
        <f>SUM(L183:L185)</f>
        <v>6947</v>
      </c>
      <c r="M182" s="50">
        <f t="shared" ref="M182:M183" si="3">L182/K182*100%</f>
        <v>0.1997354877663092</v>
      </c>
      <c r="N182" s="10"/>
    </row>
    <row r="183" spans="1:15" ht="44.25" customHeight="1" x14ac:dyDescent="0.25">
      <c r="A183" s="106">
        <v>5</v>
      </c>
      <c r="B183" s="93" t="s">
        <v>105</v>
      </c>
      <c r="C183" s="92" t="s">
        <v>73</v>
      </c>
      <c r="D183" s="92">
        <v>2018</v>
      </c>
      <c r="E183" s="59" t="s">
        <v>144</v>
      </c>
      <c r="F183" s="92"/>
      <c r="G183" s="59" t="s">
        <v>144</v>
      </c>
      <c r="H183" s="20" t="s">
        <v>9</v>
      </c>
      <c r="I183" s="18" t="s">
        <v>72</v>
      </c>
      <c r="J183" s="18" t="s">
        <v>74</v>
      </c>
      <c r="K183" s="19">
        <v>12943</v>
      </c>
      <c r="L183" s="19">
        <v>1767</v>
      </c>
      <c r="M183" s="51">
        <f t="shared" si="3"/>
        <v>0.13652167194622575</v>
      </c>
      <c r="N183" s="81" t="s">
        <v>159</v>
      </c>
    </row>
    <row r="184" spans="1:15" ht="51" customHeight="1" x14ac:dyDescent="0.25">
      <c r="A184" s="106"/>
      <c r="B184" s="93"/>
      <c r="C184" s="92"/>
      <c r="D184" s="92"/>
      <c r="E184" s="62"/>
      <c r="F184" s="92"/>
      <c r="G184" s="62"/>
      <c r="H184" s="20" t="s">
        <v>10</v>
      </c>
      <c r="I184" s="18" t="s">
        <v>72</v>
      </c>
      <c r="J184" s="18" t="s">
        <v>74</v>
      </c>
      <c r="K184" s="19">
        <v>21838</v>
      </c>
      <c r="L184" s="19">
        <v>5180</v>
      </c>
      <c r="M184" s="51">
        <f>L184/K184*100%</f>
        <v>0.2372012089019141</v>
      </c>
      <c r="N184" s="82"/>
    </row>
    <row r="185" spans="1:15" ht="57.75" customHeight="1" x14ac:dyDescent="0.25">
      <c r="A185" s="106"/>
      <c r="B185" s="93"/>
      <c r="C185" s="92"/>
      <c r="D185" s="92"/>
      <c r="E185" s="63"/>
      <c r="F185" s="92"/>
      <c r="G185" s="63"/>
      <c r="H185" s="20" t="s">
        <v>11</v>
      </c>
      <c r="I185" s="18"/>
      <c r="J185" s="18"/>
      <c r="K185" s="19" t="s">
        <v>60</v>
      </c>
      <c r="L185" s="19" t="s">
        <v>60</v>
      </c>
      <c r="M185" s="21" t="s">
        <v>60</v>
      </c>
      <c r="N185" s="83"/>
    </row>
    <row r="186" spans="1:15" ht="33" customHeight="1" x14ac:dyDescent="0.25"/>
    <row r="187" spans="1:15" ht="33" customHeight="1" x14ac:dyDescent="0.25"/>
    <row r="188" spans="1:15" ht="38.25" customHeight="1" x14ac:dyDescent="0.25"/>
    <row r="189" spans="1:15" ht="81.75" customHeight="1" x14ac:dyDescent="0.25"/>
    <row r="190" spans="1:15" ht="15" customHeight="1" x14ac:dyDescent="0.25">
      <c r="A190" s="42"/>
      <c r="B190" s="22"/>
      <c r="C190" s="1"/>
      <c r="D190" s="1"/>
      <c r="E190" s="1"/>
      <c r="F190" s="1"/>
      <c r="G190" s="43"/>
      <c r="H190" s="22"/>
      <c r="I190" s="44"/>
      <c r="J190" s="44"/>
      <c r="K190" s="45"/>
      <c r="L190" s="45"/>
      <c r="M190" s="44"/>
      <c r="N190" s="44"/>
      <c r="O190" s="46"/>
    </row>
    <row r="191" spans="1:15" ht="17.25" customHeight="1" x14ac:dyDescent="0.25">
      <c r="A191" s="42"/>
      <c r="B191" s="22"/>
      <c r="C191" s="1"/>
      <c r="D191" s="1"/>
      <c r="E191" s="1"/>
      <c r="F191" s="1"/>
      <c r="G191" s="43"/>
      <c r="H191" s="22"/>
      <c r="I191" s="44"/>
      <c r="J191" s="44"/>
      <c r="K191" s="45"/>
      <c r="L191" s="45"/>
      <c r="M191" s="44"/>
      <c r="N191" s="44"/>
      <c r="O191" s="46"/>
    </row>
    <row r="192" spans="1:15" ht="103.5" customHeight="1" x14ac:dyDescent="0.25"/>
    <row r="193" spans="1:16" ht="15" customHeight="1" x14ac:dyDescent="0.25"/>
    <row r="194" spans="1:16" ht="21.75" customHeight="1" x14ac:dyDescent="0.25"/>
    <row r="195" spans="1:16" ht="93" customHeight="1" x14ac:dyDescent="0.25"/>
    <row r="196" spans="1:16" ht="33.75" customHeight="1" x14ac:dyDescent="0.25">
      <c r="O196" s="46"/>
      <c r="P196" s="46"/>
    </row>
    <row r="197" spans="1:16" ht="34.5" customHeight="1" x14ac:dyDescent="0.25">
      <c r="O197" s="46"/>
      <c r="P197" s="46"/>
    </row>
    <row r="198" spans="1:16" ht="30" customHeight="1" x14ac:dyDescent="0.25">
      <c r="O198" s="46"/>
      <c r="P198" s="46"/>
    </row>
    <row r="199" spans="1:16" ht="30" customHeight="1" x14ac:dyDescent="0.25">
      <c r="O199" s="46"/>
      <c r="P199" s="46"/>
    </row>
    <row r="200" spans="1:16" ht="18.75" customHeight="1" x14ac:dyDescent="0.25">
      <c r="A200" s="5"/>
      <c r="B200" s="5"/>
      <c r="C200" s="6"/>
      <c r="D200" s="46"/>
      <c r="E200" s="46"/>
      <c r="F200" s="6"/>
      <c r="G200" s="46"/>
      <c r="H200" s="6"/>
      <c r="I200" s="46"/>
      <c r="J200" s="46"/>
      <c r="K200" s="47"/>
      <c r="L200" s="47"/>
      <c r="M200" s="46"/>
      <c r="N200" s="46"/>
      <c r="O200" s="46"/>
      <c r="P200" s="46"/>
    </row>
    <row r="201" spans="1:16" ht="44.25" customHeight="1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7"/>
      <c r="L201" s="47"/>
      <c r="M201" s="46"/>
      <c r="N201" s="46"/>
      <c r="O201" s="46"/>
      <c r="P201" s="46"/>
    </row>
    <row r="202" spans="1:16" ht="89.25" customHeight="1" x14ac:dyDescent="0.25"/>
    <row r="204" spans="1:16" ht="45" customHeight="1" x14ac:dyDescent="0.25"/>
    <row r="205" spans="1:16" ht="57" customHeight="1" x14ac:dyDescent="0.25"/>
    <row r="209" ht="84.75" customHeight="1" x14ac:dyDescent="0.25"/>
    <row r="212" ht="115.5" customHeight="1" x14ac:dyDescent="0.25"/>
    <row r="215" ht="123" customHeight="1" x14ac:dyDescent="0.25"/>
    <row r="216" ht="54" customHeight="1" x14ac:dyDescent="0.25"/>
    <row r="217" ht="33" customHeight="1" x14ac:dyDescent="0.25"/>
    <row r="218" ht="58.5" customHeight="1" x14ac:dyDescent="0.25"/>
    <row r="219" ht="58.5" customHeight="1" x14ac:dyDescent="0.25"/>
    <row r="220" ht="118.5" customHeight="1" x14ac:dyDescent="0.25"/>
    <row r="221" ht="34.5" customHeight="1" x14ac:dyDescent="0.25"/>
    <row r="222" ht="33" customHeight="1" x14ac:dyDescent="0.25"/>
    <row r="223" ht="111" customHeight="1" x14ac:dyDescent="0.25"/>
    <row r="224" ht="36.75" customHeight="1" x14ac:dyDescent="0.25"/>
    <row r="225" spans="1:14" ht="49.5" customHeight="1" x14ac:dyDescent="0.25"/>
    <row r="226" spans="1:14" ht="46.5" customHeight="1" x14ac:dyDescent="0.25"/>
    <row r="227" spans="1:14" ht="91.5" customHeight="1" x14ac:dyDescent="0.25"/>
    <row r="228" spans="1:14" ht="48.75" customHeight="1" x14ac:dyDescent="0.25"/>
    <row r="229" spans="1:14" ht="63.75" customHeight="1" x14ac:dyDescent="0.25"/>
    <row r="230" spans="1:14" ht="48" customHeight="1" x14ac:dyDescent="0.25"/>
    <row r="231" spans="1:14" ht="72.75" customHeight="1" x14ac:dyDescent="0.25"/>
    <row r="232" spans="1:14" ht="35.25" customHeight="1" x14ac:dyDescent="0.25"/>
    <row r="233" spans="1:14" ht="37.5" customHeight="1" x14ac:dyDescent="0.25"/>
    <row r="234" spans="1:14" ht="87" customHeight="1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7"/>
      <c r="L234" s="47"/>
      <c r="M234" s="46"/>
      <c r="N234" s="46"/>
    </row>
    <row r="235" spans="1:14" ht="46.5" customHeight="1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7"/>
      <c r="L235" s="47"/>
      <c r="M235" s="46"/>
      <c r="N235" s="46"/>
    </row>
    <row r="236" spans="1:14" ht="15" customHeight="1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7"/>
      <c r="L236" s="47"/>
      <c r="M236" s="46"/>
      <c r="N236" s="46"/>
    </row>
    <row r="237" spans="1:14" ht="15" customHeight="1" x14ac:dyDescent="0.25">
      <c r="A237" s="5"/>
      <c r="B237" s="5"/>
      <c r="C237" s="5"/>
      <c r="D237" s="5"/>
      <c r="E237" s="5"/>
      <c r="F237" s="7"/>
      <c r="G237" s="7"/>
      <c r="H237" s="7"/>
      <c r="I237" s="46"/>
      <c r="J237" s="46"/>
      <c r="K237" s="47"/>
      <c r="L237" s="47"/>
      <c r="M237" s="48"/>
      <c r="N237" s="46"/>
    </row>
    <row r="238" spans="1:14" ht="209.2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49"/>
      <c r="L238" s="49"/>
      <c r="M238" s="5"/>
      <c r="N238" s="5"/>
    </row>
    <row r="239" spans="1:14" ht="1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49"/>
      <c r="L239" s="49"/>
      <c r="M239" s="5"/>
      <c r="N239" s="5"/>
    </row>
    <row r="240" spans="1:14" ht="1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49"/>
      <c r="L240" s="49"/>
      <c r="M240" s="5"/>
      <c r="N240" s="5"/>
    </row>
    <row r="241" spans="1:14" ht="84" customHeight="1" x14ac:dyDescent="0.25">
      <c r="A241" s="5"/>
      <c r="B241" s="5"/>
      <c r="C241" s="5"/>
      <c r="D241" s="5"/>
      <c r="E241" s="5"/>
      <c r="F241" s="7"/>
      <c r="G241" s="7"/>
      <c r="H241" s="7"/>
      <c r="I241" s="46"/>
      <c r="J241" s="46"/>
      <c r="K241" s="47"/>
      <c r="L241" s="47"/>
      <c r="M241" s="46"/>
      <c r="N241" s="46"/>
    </row>
    <row r="242" spans="1:14" ht="40.5" customHeight="1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7"/>
      <c r="L242" s="47"/>
      <c r="M242" s="46"/>
      <c r="N242" s="46"/>
    </row>
    <row r="243" spans="1:14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7"/>
      <c r="L243" s="47"/>
      <c r="M243" s="46"/>
      <c r="N243" s="46"/>
    </row>
    <row r="244" spans="1:14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7"/>
      <c r="L244" s="47"/>
      <c r="M244" s="46"/>
      <c r="N244" s="46"/>
    </row>
    <row r="245" spans="1:14" ht="72" customHeight="1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7"/>
      <c r="L245" s="47"/>
      <c r="M245" s="46"/>
      <c r="N245" s="46"/>
    </row>
    <row r="246" spans="1:14" ht="72.75" customHeight="1" x14ac:dyDescent="0.25"/>
    <row r="247" spans="1:14" ht="51.75" customHeight="1" x14ac:dyDescent="0.25"/>
    <row r="248" spans="1:14" ht="47.25" customHeight="1" x14ac:dyDescent="0.25"/>
    <row r="249" spans="1:14" ht="59.25" customHeight="1" x14ac:dyDescent="0.25"/>
    <row r="250" spans="1:14" ht="71.25" customHeight="1" x14ac:dyDescent="0.25"/>
    <row r="252" spans="1:14" ht="49.5" customHeight="1" x14ac:dyDescent="0.25"/>
    <row r="253" spans="1:14" ht="57.75" customHeight="1" x14ac:dyDescent="0.25"/>
    <row r="254" spans="1:14" ht="66" customHeight="1" x14ac:dyDescent="0.25"/>
    <row r="255" spans="1:14" ht="39.75" customHeight="1" x14ac:dyDescent="0.25"/>
    <row r="257" ht="38.25" customHeight="1" x14ac:dyDescent="0.25"/>
    <row r="258" ht="33" customHeight="1" x14ac:dyDescent="0.25"/>
    <row r="259" ht="60" customHeight="1" x14ac:dyDescent="0.25"/>
    <row r="260" ht="28.5" customHeight="1" x14ac:dyDescent="0.25"/>
    <row r="261" ht="15" customHeight="1" x14ac:dyDescent="0.25"/>
    <row r="262" ht="72" customHeight="1" x14ac:dyDescent="0.25"/>
    <row r="263" ht="50.25" customHeight="1" x14ac:dyDescent="0.25"/>
    <row r="264" ht="15" customHeight="1" x14ac:dyDescent="0.25"/>
    <row r="265" ht="36.75" customHeight="1" x14ac:dyDescent="0.25"/>
    <row r="266" ht="81" customHeight="1" x14ac:dyDescent="0.25"/>
    <row r="267" ht="15" customHeight="1" x14ac:dyDescent="0.25"/>
    <row r="268" ht="40.5" customHeight="1" x14ac:dyDescent="0.25"/>
    <row r="269" ht="82.5" customHeight="1" x14ac:dyDescent="0.25"/>
    <row r="270" ht="15" customHeight="1" x14ac:dyDescent="0.25"/>
    <row r="271" ht="15" customHeight="1" x14ac:dyDescent="0.25"/>
    <row r="272" ht="66.75" customHeight="1" x14ac:dyDescent="0.25"/>
    <row r="273" spans="1:15" ht="15" customHeight="1" x14ac:dyDescent="0.25"/>
    <row r="274" spans="1:15" ht="15" customHeight="1" x14ac:dyDescent="0.25"/>
    <row r="275" spans="1:15" ht="106.5" customHeight="1" x14ac:dyDescent="0.25"/>
    <row r="276" spans="1:15" ht="15" customHeight="1" x14ac:dyDescent="0.25"/>
    <row r="277" spans="1:15" ht="15" customHeight="1" x14ac:dyDescent="0.25"/>
    <row r="278" spans="1:15" ht="108" customHeight="1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7"/>
      <c r="L278" s="47"/>
      <c r="M278" s="46"/>
      <c r="N278" s="46"/>
      <c r="O278" s="46"/>
    </row>
    <row r="279" spans="1:15" ht="15" customHeight="1" x14ac:dyDescent="0.25">
      <c r="A279" s="102"/>
      <c r="B279" s="46"/>
      <c r="C279" s="6"/>
      <c r="D279" s="6"/>
      <c r="E279" s="6"/>
      <c r="F279" s="46"/>
      <c r="G279" s="46"/>
      <c r="H279" s="6"/>
      <c r="I279" s="46"/>
      <c r="J279" s="46"/>
      <c r="K279" s="47"/>
      <c r="L279" s="47"/>
      <c r="M279" s="46"/>
      <c r="N279" s="46"/>
      <c r="O279" s="46"/>
    </row>
    <row r="280" spans="1:15" ht="15" customHeight="1" x14ac:dyDescent="0.25">
      <c r="A280" s="102"/>
      <c r="B280" s="46"/>
      <c r="C280" s="6"/>
      <c r="D280" s="6"/>
      <c r="E280" s="6"/>
      <c r="F280" s="46"/>
      <c r="G280" s="46"/>
      <c r="H280" s="6"/>
      <c r="I280" s="46"/>
      <c r="J280" s="46"/>
      <c r="K280" s="47"/>
      <c r="L280" s="47"/>
      <c r="M280" s="46"/>
      <c r="N280" s="46"/>
      <c r="O280" s="46"/>
    </row>
    <row r="281" spans="1:15" ht="105" customHeight="1" x14ac:dyDescent="0.25">
      <c r="A281" s="102"/>
      <c r="B281" s="46"/>
      <c r="C281" s="6"/>
      <c r="D281" s="6"/>
      <c r="E281" s="6"/>
      <c r="F281" s="46"/>
      <c r="G281" s="46"/>
      <c r="H281" s="6"/>
      <c r="I281" s="46"/>
      <c r="J281" s="46"/>
      <c r="K281" s="47"/>
      <c r="L281" s="47"/>
      <c r="M281" s="46"/>
      <c r="N281" s="46"/>
      <c r="O281" s="46"/>
    </row>
    <row r="282" spans="1:15" ht="15" customHeight="1" x14ac:dyDescent="0.25">
      <c r="A282" s="102"/>
      <c r="B282" s="103"/>
      <c r="C282" s="6"/>
      <c r="D282" s="6"/>
      <c r="E282" s="6"/>
      <c r="F282" s="46"/>
      <c r="G282" s="46"/>
      <c r="H282" s="46"/>
      <c r="I282" s="46"/>
      <c r="J282" s="46"/>
      <c r="K282" s="47"/>
      <c r="L282" s="47"/>
      <c r="M282" s="46"/>
      <c r="N282" s="46"/>
      <c r="O282" s="46"/>
    </row>
    <row r="283" spans="1:15" ht="15" customHeight="1" x14ac:dyDescent="0.25">
      <c r="A283" s="102"/>
      <c r="B283" s="103"/>
      <c r="C283" s="6"/>
      <c r="D283" s="6"/>
      <c r="E283" s="6"/>
      <c r="F283" s="46"/>
      <c r="G283" s="46"/>
      <c r="H283" s="6"/>
      <c r="I283" s="46"/>
      <c r="J283" s="46"/>
      <c r="K283" s="47"/>
      <c r="L283" s="47"/>
      <c r="M283" s="46"/>
      <c r="N283" s="46"/>
      <c r="O283" s="46"/>
    </row>
    <row r="284" spans="1:15" ht="85.5" customHeight="1" x14ac:dyDescent="0.25">
      <c r="A284" s="102"/>
      <c r="B284" s="103"/>
      <c r="C284" s="6"/>
      <c r="D284" s="6"/>
      <c r="E284" s="6"/>
      <c r="F284" s="46"/>
      <c r="G284" s="46"/>
      <c r="H284" s="6"/>
      <c r="I284" s="46"/>
      <c r="J284" s="46"/>
      <c r="K284" s="47"/>
      <c r="L284" s="47"/>
      <c r="M284" s="46"/>
      <c r="N284" s="46"/>
      <c r="O284" s="46"/>
    </row>
    <row r="285" spans="1:15" x14ac:dyDescent="0.25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7"/>
      <c r="L285" s="47"/>
      <c r="M285" s="46"/>
      <c r="N285" s="46"/>
      <c r="O285" s="46"/>
    </row>
    <row r="286" spans="1:15" x14ac:dyDescent="0.25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7"/>
      <c r="L286" s="47"/>
      <c r="M286" s="46"/>
      <c r="N286" s="46"/>
      <c r="O286" s="46"/>
    </row>
    <row r="287" spans="1:15" x14ac:dyDescent="0.25">
      <c r="A287" s="46"/>
      <c r="B287" s="46"/>
      <c r="C287" s="46"/>
      <c r="D287" s="46"/>
      <c r="E287" s="46"/>
      <c r="F287" s="46"/>
      <c r="G287" s="46"/>
      <c r="H287" s="46" t="s">
        <v>56</v>
      </c>
      <c r="I287" s="46"/>
      <c r="J287" s="46"/>
      <c r="K287" s="47"/>
      <c r="L287" s="47"/>
      <c r="M287" s="46"/>
      <c r="N287" s="46"/>
      <c r="O287" s="46"/>
    </row>
    <row r="288" spans="1:15" x14ac:dyDescent="0.25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7"/>
      <c r="L288" s="47"/>
      <c r="M288" s="46"/>
      <c r="N288" s="46"/>
      <c r="O288" s="46"/>
    </row>
    <row r="289" spans="1:15" x14ac:dyDescent="0.25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7"/>
      <c r="L289" s="47"/>
      <c r="M289" s="46"/>
      <c r="N289" s="46"/>
      <c r="O289" s="46"/>
    </row>
    <row r="290" spans="1:15" x14ac:dyDescent="0.25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7"/>
      <c r="L290" s="47"/>
      <c r="M290" s="46"/>
      <c r="N290" s="46"/>
      <c r="O290" s="46"/>
    </row>
  </sheetData>
  <mergeCells count="512">
    <mergeCell ref="M30:M31"/>
    <mergeCell ref="M81:M82"/>
    <mergeCell ref="K109:K111"/>
    <mergeCell ref="L109:L111"/>
    <mergeCell ref="N149:N151"/>
    <mergeCell ref="N95:N97"/>
    <mergeCell ref="N99:N107"/>
    <mergeCell ref="N109:N117"/>
    <mergeCell ref="N119:N127"/>
    <mergeCell ref="N130:N132"/>
    <mergeCell ref="M85:M87"/>
    <mergeCell ref="K112:K114"/>
    <mergeCell ref="L112:L114"/>
    <mergeCell ref="M88:M90"/>
    <mergeCell ref="K115:K117"/>
    <mergeCell ref="K134:K137"/>
    <mergeCell ref="M60:M62"/>
    <mergeCell ref="L73:L75"/>
    <mergeCell ref="L70:L72"/>
    <mergeCell ref="M70:M72"/>
    <mergeCell ref="M109:M111"/>
    <mergeCell ref="L122:L124"/>
    <mergeCell ref="M122:M124"/>
    <mergeCell ref="L115:L117"/>
    <mergeCell ref="N10:N12"/>
    <mergeCell ref="N15:N17"/>
    <mergeCell ref="N19:N21"/>
    <mergeCell ref="N23:N28"/>
    <mergeCell ref="N30:N35"/>
    <mergeCell ref="N37:N45"/>
    <mergeCell ref="N57:N65"/>
    <mergeCell ref="N67:N75"/>
    <mergeCell ref="N85:N93"/>
    <mergeCell ref="N47:N55"/>
    <mergeCell ref="N77:N82"/>
    <mergeCell ref="A2:N2"/>
    <mergeCell ref="A3:N3"/>
    <mergeCell ref="A4:A6"/>
    <mergeCell ref="B4:B6"/>
    <mergeCell ref="C4:C6"/>
    <mergeCell ref="F4:F6"/>
    <mergeCell ref="G4:G6"/>
    <mergeCell ref="H4:H6"/>
    <mergeCell ref="D4:E4"/>
    <mergeCell ref="I5:J5"/>
    <mergeCell ref="K5:L5"/>
    <mergeCell ref="I4:M4"/>
    <mergeCell ref="D5:D6"/>
    <mergeCell ref="E5:E6"/>
    <mergeCell ref="M5:M6"/>
    <mergeCell ref="N4:N6"/>
    <mergeCell ref="A8:G8"/>
    <mergeCell ref="A9:G9"/>
    <mergeCell ref="A13:G13"/>
    <mergeCell ref="A14:G14"/>
    <mergeCell ref="C10:C12"/>
    <mergeCell ref="D10:D12"/>
    <mergeCell ref="E10:E12"/>
    <mergeCell ref="F10:F12"/>
    <mergeCell ref="G10:G12"/>
    <mergeCell ref="B10:B11"/>
    <mergeCell ref="A10:A11"/>
    <mergeCell ref="B15:B17"/>
    <mergeCell ref="C15:C17"/>
    <mergeCell ref="D15:D17"/>
    <mergeCell ref="E15:E17"/>
    <mergeCell ref="F15:F17"/>
    <mergeCell ref="G15:G17"/>
    <mergeCell ref="A22:G22"/>
    <mergeCell ref="A23:A28"/>
    <mergeCell ref="A15:A17"/>
    <mergeCell ref="A18:G18"/>
    <mergeCell ref="A19:A21"/>
    <mergeCell ref="C19:C21"/>
    <mergeCell ref="D19:D21"/>
    <mergeCell ref="E19:E21"/>
    <mergeCell ref="F19:F21"/>
    <mergeCell ref="G19:G21"/>
    <mergeCell ref="B19:B20"/>
    <mergeCell ref="A29:G29"/>
    <mergeCell ref="K23:K24"/>
    <mergeCell ref="L23:L24"/>
    <mergeCell ref="M23:M24"/>
    <mergeCell ref="H23:H24"/>
    <mergeCell ref="H27:H28"/>
    <mergeCell ref="I23:I24"/>
    <mergeCell ref="J23:J24"/>
    <mergeCell ref="I27:I28"/>
    <mergeCell ref="J27:J28"/>
    <mergeCell ref="C23:C28"/>
    <mergeCell ref="D23:D28"/>
    <mergeCell ref="E23:E28"/>
    <mergeCell ref="F23:F28"/>
    <mergeCell ref="G23:G28"/>
    <mergeCell ref="B23:B25"/>
    <mergeCell ref="B26:B28"/>
    <mergeCell ref="H30:H31"/>
    <mergeCell ref="I30:I31"/>
    <mergeCell ref="J30:J31"/>
    <mergeCell ref="K27:K28"/>
    <mergeCell ref="L27:L28"/>
    <mergeCell ref="M27:M28"/>
    <mergeCell ref="A43:A45"/>
    <mergeCell ref="A37:A39"/>
    <mergeCell ref="A40:A42"/>
    <mergeCell ref="B37:B39"/>
    <mergeCell ref="K34:K35"/>
    <mergeCell ref="L34:L35"/>
    <mergeCell ref="M34:M35"/>
    <mergeCell ref="A36:G36"/>
    <mergeCell ref="F30:F35"/>
    <mergeCell ref="G30:G35"/>
    <mergeCell ref="H34:H35"/>
    <mergeCell ref="I34:I35"/>
    <mergeCell ref="J34:J35"/>
    <mergeCell ref="C30:C35"/>
    <mergeCell ref="D30:D35"/>
    <mergeCell ref="E30:E35"/>
    <mergeCell ref="K30:K31"/>
    <mergeCell ref="L30:L31"/>
    <mergeCell ref="J32:J33"/>
    <mergeCell ref="J51:J53"/>
    <mergeCell ref="K51:K53"/>
    <mergeCell ref="L51:L53"/>
    <mergeCell ref="M47:M50"/>
    <mergeCell ref="M51:M53"/>
    <mergeCell ref="J43:J45"/>
    <mergeCell ref="K43:K45"/>
    <mergeCell ref="L43:L45"/>
    <mergeCell ref="M43:M45"/>
    <mergeCell ref="K37:K39"/>
    <mergeCell ref="L37:L39"/>
    <mergeCell ref="M37:M39"/>
    <mergeCell ref="K40:K42"/>
    <mergeCell ref="L40:L42"/>
    <mergeCell ref="M40:M42"/>
    <mergeCell ref="K32:K33"/>
    <mergeCell ref="L32:L33"/>
    <mergeCell ref="M32:M33"/>
    <mergeCell ref="J47:J50"/>
    <mergeCell ref="K47:K50"/>
    <mergeCell ref="L47:L50"/>
    <mergeCell ref="A56:G56"/>
    <mergeCell ref="A57:A59"/>
    <mergeCell ref="B57:B59"/>
    <mergeCell ref="I54:I55"/>
    <mergeCell ref="E57:E65"/>
    <mergeCell ref="A60:A62"/>
    <mergeCell ref="B60:B62"/>
    <mergeCell ref="H32:H33"/>
    <mergeCell ref="I32:I33"/>
    <mergeCell ref="I47:I50"/>
    <mergeCell ref="I51:I53"/>
    <mergeCell ref="A46:G46"/>
    <mergeCell ref="A47:A49"/>
    <mergeCell ref="B47:B49"/>
    <mergeCell ref="A50:A52"/>
    <mergeCell ref="B50:B52"/>
    <mergeCell ref="A53:A55"/>
    <mergeCell ref="B53:B55"/>
    <mergeCell ref="C47:C55"/>
    <mergeCell ref="D47:D55"/>
    <mergeCell ref="E47:E55"/>
    <mergeCell ref="F47:F55"/>
    <mergeCell ref="G47:G55"/>
    <mergeCell ref="H47:H50"/>
    <mergeCell ref="H51:H53"/>
    <mergeCell ref="H54:H55"/>
    <mergeCell ref="M73:M75"/>
    <mergeCell ref="H60:H62"/>
    <mergeCell ref="I60:I62"/>
    <mergeCell ref="J60:J62"/>
    <mergeCell ref="K60:K62"/>
    <mergeCell ref="L60:L62"/>
    <mergeCell ref="J54:J55"/>
    <mergeCell ref="K54:K55"/>
    <mergeCell ref="L54:L55"/>
    <mergeCell ref="M54:M55"/>
    <mergeCell ref="L57:L59"/>
    <mergeCell ref="H67:H69"/>
    <mergeCell ref="I67:I69"/>
    <mergeCell ref="J67:J69"/>
    <mergeCell ref="K67:K69"/>
    <mergeCell ref="L67:L69"/>
    <mergeCell ref="M67:M69"/>
    <mergeCell ref="H63:H65"/>
    <mergeCell ref="I63:I65"/>
    <mergeCell ref="J63:J65"/>
    <mergeCell ref="K63:K65"/>
    <mergeCell ref="L63:L65"/>
    <mergeCell ref="A63:A65"/>
    <mergeCell ref="B63:B65"/>
    <mergeCell ref="F57:F65"/>
    <mergeCell ref="G57:G65"/>
    <mergeCell ref="A70:A72"/>
    <mergeCell ref="B70:B72"/>
    <mergeCell ref="A73:A75"/>
    <mergeCell ref="B73:B75"/>
    <mergeCell ref="A66:G66"/>
    <mergeCell ref="A67:A69"/>
    <mergeCell ref="B67:B69"/>
    <mergeCell ref="C57:C65"/>
    <mergeCell ref="D57:D65"/>
    <mergeCell ref="K85:K87"/>
    <mergeCell ref="L85:L87"/>
    <mergeCell ref="K91:K93"/>
    <mergeCell ref="L91:L93"/>
    <mergeCell ref="K88:K90"/>
    <mergeCell ref="L88:L90"/>
    <mergeCell ref="A98:G98"/>
    <mergeCell ref="B77:B82"/>
    <mergeCell ref="A76:G76"/>
    <mergeCell ref="K77:K78"/>
    <mergeCell ref="L77:L78"/>
    <mergeCell ref="C85:C93"/>
    <mergeCell ref="C77:C82"/>
    <mergeCell ref="E85:E93"/>
    <mergeCell ref="F85:F93"/>
    <mergeCell ref="H85:H87"/>
    <mergeCell ref="H91:H93"/>
    <mergeCell ref="H88:H90"/>
    <mergeCell ref="I77:I78"/>
    <mergeCell ref="J77:J78"/>
    <mergeCell ref="A133:G133"/>
    <mergeCell ref="A134:A136"/>
    <mergeCell ref="B134:B136"/>
    <mergeCell ref="I141:I142"/>
    <mergeCell ref="J141:J142"/>
    <mergeCell ref="K141:K142"/>
    <mergeCell ref="A137:A142"/>
    <mergeCell ref="B137:B142"/>
    <mergeCell ref="F134:F142"/>
    <mergeCell ref="G134:G142"/>
    <mergeCell ref="D149:D151"/>
    <mergeCell ref="E149:E151"/>
    <mergeCell ref="G149:G151"/>
    <mergeCell ref="C149:C151"/>
    <mergeCell ref="H134:H137"/>
    <mergeCell ref="H138:H140"/>
    <mergeCell ref="H141:H142"/>
    <mergeCell ref="I134:I137"/>
    <mergeCell ref="J134:J137"/>
    <mergeCell ref="A160:G160"/>
    <mergeCell ref="A152:G152"/>
    <mergeCell ref="A156:G156"/>
    <mergeCell ref="A153:A155"/>
    <mergeCell ref="B153:B155"/>
    <mergeCell ref="C153:C155"/>
    <mergeCell ref="D153:D155"/>
    <mergeCell ref="E153:E155"/>
    <mergeCell ref="F153:F155"/>
    <mergeCell ref="G153:G155"/>
    <mergeCell ref="G157:G159"/>
    <mergeCell ref="F157:F159"/>
    <mergeCell ref="E157:E159"/>
    <mergeCell ref="D157:D159"/>
    <mergeCell ref="C157:C159"/>
    <mergeCell ref="B157:B159"/>
    <mergeCell ref="A157:A159"/>
    <mergeCell ref="A161:A163"/>
    <mergeCell ref="B161:B163"/>
    <mergeCell ref="C161:C163"/>
    <mergeCell ref="D161:D163"/>
    <mergeCell ref="E161:E163"/>
    <mergeCell ref="F161:F163"/>
    <mergeCell ref="G161:G163"/>
    <mergeCell ref="A164:G164"/>
    <mergeCell ref="A166:A168"/>
    <mergeCell ref="D166:D168"/>
    <mergeCell ref="F166:F168"/>
    <mergeCell ref="G166:G168"/>
    <mergeCell ref="D170:D172"/>
    <mergeCell ref="E170:E172"/>
    <mergeCell ref="F170:F172"/>
    <mergeCell ref="G170:G172"/>
    <mergeCell ref="F175:F177"/>
    <mergeCell ref="G175:G177"/>
    <mergeCell ref="A173:G173"/>
    <mergeCell ref="A165:G165"/>
    <mergeCell ref="B166:B168"/>
    <mergeCell ref="C166:C168"/>
    <mergeCell ref="E166:E168"/>
    <mergeCell ref="B40:B42"/>
    <mergeCell ref="H43:H45"/>
    <mergeCell ref="I43:I45"/>
    <mergeCell ref="A279:A281"/>
    <mergeCell ref="A282:A284"/>
    <mergeCell ref="B282:B284"/>
    <mergeCell ref="A182:G182"/>
    <mergeCell ref="A183:A185"/>
    <mergeCell ref="B183:B185"/>
    <mergeCell ref="C183:C185"/>
    <mergeCell ref="D183:D185"/>
    <mergeCell ref="E183:E185"/>
    <mergeCell ref="F183:F185"/>
    <mergeCell ref="G183:G185"/>
    <mergeCell ref="A174:G174"/>
    <mergeCell ref="A175:A177"/>
    <mergeCell ref="B175:B177"/>
    <mergeCell ref="C175:C177"/>
    <mergeCell ref="D175:D177"/>
    <mergeCell ref="E175:E177"/>
    <mergeCell ref="A169:G169"/>
    <mergeCell ref="A170:A172"/>
    <mergeCell ref="B170:B172"/>
    <mergeCell ref="C170:C172"/>
    <mergeCell ref="E37:E45"/>
    <mergeCell ref="F37:F45"/>
    <mergeCell ref="G37:G45"/>
    <mergeCell ref="H37:H39"/>
    <mergeCell ref="I37:I39"/>
    <mergeCell ref="J37:J39"/>
    <mergeCell ref="H40:H42"/>
    <mergeCell ref="I40:I42"/>
    <mergeCell ref="J40:J42"/>
    <mergeCell ref="M63:M65"/>
    <mergeCell ref="H57:H59"/>
    <mergeCell ref="I57:I59"/>
    <mergeCell ref="M57:M59"/>
    <mergeCell ref="H73:H75"/>
    <mergeCell ref="I73:I75"/>
    <mergeCell ref="J73:J75"/>
    <mergeCell ref="K73:K75"/>
    <mergeCell ref="H70:H72"/>
    <mergeCell ref="I70:I72"/>
    <mergeCell ref="J70:J72"/>
    <mergeCell ref="K70:K72"/>
    <mergeCell ref="J57:J59"/>
    <mergeCell ref="K57:K59"/>
    <mergeCell ref="K119:K121"/>
    <mergeCell ref="L119:L121"/>
    <mergeCell ref="H109:H111"/>
    <mergeCell ref="I109:I111"/>
    <mergeCell ref="J109:J111"/>
    <mergeCell ref="M119:M121"/>
    <mergeCell ref="M112:M114"/>
    <mergeCell ref="M115:M117"/>
    <mergeCell ref="H112:H114"/>
    <mergeCell ref="I112:I114"/>
    <mergeCell ref="J112:J114"/>
    <mergeCell ref="A128:G128"/>
    <mergeCell ref="I115:I117"/>
    <mergeCell ref="J115:J117"/>
    <mergeCell ref="G109:G117"/>
    <mergeCell ref="B99:B101"/>
    <mergeCell ref="A99:A101"/>
    <mergeCell ref="B119:B121"/>
    <mergeCell ref="B109:B111"/>
    <mergeCell ref="H105:H107"/>
    <mergeCell ref="H102:H104"/>
    <mergeCell ref="I105:I107"/>
    <mergeCell ref="J105:J107"/>
    <mergeCell ref="D99:D107"/>
    <mergeCell ref="E99:E107"/>
    <mergeCell ref="C99:C107"/>
    <mergeCell ref="B102:B104"/>
    <mergeCell ref="H119:H121"/>
    <mergeCell ref="I119:I121"/>
    <mergeCell ref="J119:J121"/>
    <mergeCell ref="A30:A35"/>
    <mergeCell ref="B30:B35"/>
    <mergeCell ref="A83:G83"/>
    <mergeCell ref="A84:G84"/>
    <mergeCell ref="B85:B87"/>
    <mergeCell ref="B88:B90"/>
    <mergeCell ref="B91:B93"/>
    <mergeCell ref="A94:G94"/>
    <mergeCell ref="A95:A97"/>
    <mergeCell ref="C95:C97"/>
    <mergeCell ref="D95:D97"/>
    <mergeCell ref="E95:E97"/>
    <mergeCell ref="F95:F97"/>
    <mergeCell ref="G95:G97"/>
    <mergeCell ref="B95:B97"/>
    <mergeCell ref="A88:A90"/>
    <mergeCell ref="C67:C75"/>
    <mergeCell ref="D67:D75"/>
    <mergeCell ref="E67:E75"/>
    <mergeCell ref="F67:F75"/>
    <mergeCell ref="G67:G75"/>
    <mergeCell ref="B43:B45"/>
    <mergeCell ref="C37:C45"/>
    <mergeCell ref="D37:D45"/>
    <mergeCell ref="A178:G178"/>
    <mergeCell ref="E134:E142"/>
    <mergeCell ref="A91:A93"/>
    <mergeCell ref="A102:A104"/>
    <mergeCell ref="A105:A107"/>
    <mergeCell ref="A109:A111"/>
    <mergeCell ref="A112:A114"/>
    <mergeCell ref="A115:A117"/>
    <mergeCell ref="A119:A121"/>
    <mergeCell ref="A122:A124"/>
    <mergeCell ref="A125:A127"/>
    <mergeCell ref="A118:G118"/>
    <mergeCell ref="C119:C127"/>
    <mergeCell ref="D119:D127"/>
    <mergeCell ref="E119:E127"/>
    <mergeCell ref="G119:G127"/>
    <mergeCell ref="A129:G129"/>
    <mergeCell ref="A130:A132"/>
    <mergeCell ref="B130:B132"/>
    <mergeCell ref="C130:C132"/>
    <mergeCell ref="D130:D132"/>
    <mergeCell ref="E130:E132"/>
    <mergeCell ref="F130:F132"/>
    <mergeCell ref="G130:G132"/>
    <mergeCell ref="M77:M78"/>
    <mergeCell ref="K79:K80"/>
    <mergeCell ref="I79:I80"/>
    <mergeCell ref="J79:J80"/>
    <mergeCell ref="L79:L80"/>
    <mergeCell ref="M79:M80"/>
    <mergeCell ref="A85:A87"/>
    <mergeCell ref="D85:D93"/>
    <mergeCell ref="G85:G93"/>
    <mergeCell ref="G77:G82"/>
    <mergeCell ref="F77:F82"/>
    <mergeCell ref="E77:E82"/>
    <mergeCell ref="D77:D82"/>
    <mergeCell ref="A77:A82"/>
    <mergeCell ref="H81:H82"/>
    <mergeCell ref="I81:I82"/>
    <mergeCell ref="J81:J82"/>
    <mergeCell ref="K81:K82"/>
    <mergeCell ref="L81:L82"/>
    <mergeCell ref="I85:I87"/>
    <mergeCell ref="J85:J87"/>
    <mergeCell ref="J88:J90"/>
    <mergeCell ref="H77:H78"/>
    <mergeCell ref="H79:H80"/>
    <mergeCell ref="I88:I90"/>
    <mergeCell ref="I91:I93"/>
    <mergeCell ref="J91:J93"/>
    <mergeCell ref="F149:F151"/>
    <mergeCell ref="C134:C142"/>
    <mergeCell ref="D134:D142"/>
    <mergeCell ref="M91:M93"/>
    <mergeCell ref="H99:H101"/>
    <mergeCell ref="L125:L127"/>
    <mergeCell ref="J125:J127"/>
    <mergeCell ref="K125:K127"/>
    <mergeCell ref="A143:G143"/>
    <mergeCell ref="A144:G144"/>
    <mergeCell ref="A145:A147"/>
    <mergeCell ref="C145:C147"/>
    <mergeCell ref="D145:D147"/>
    <mergeCell ref="E145:E147"/>
    <mergeCell ref="F145:F147"/>
    <mergeCell ref="G145:G147"/>
    <mergeCell ref="B146:B147"/>
    <mergeCell ref="B105:B107"/>
    <mergeCell ref="A108:G108"/>
    <mergeCell ref="D109:D117"/>
    <mergeCell ref="E109:E117"/>
    <mergeCell ref="B122:B124"/>
    <mergeCell ref="B125:B127"/>
    <mergeCell ref="H125:H127"/>
    <mergeCell ref="H122:H124"/>
    <mergeCell ref="K99:K101"/>
    <mergeCell ref="L99:L101"/>
    <mergeCell ref="M99:M101"/>
    <mergeCell ref="K102:K104"/>
    <mergeCell ref="L102:L104"/>
    <mergeCell ref="M102:M104"/>
    <mergeCell ref="I102:I104"/>
    <mergeCell ref="J102:J104"/>
    <mergeCell ref="B112:B114"/>
    <mergeCell ref="C109:C117"/>
    <mergeCell ref="B115:B117"/>
    <mergeCell ref="H115:H117"/>
    <mergeCell ref="G99:G107"/>
    <mergeCell ref="F109:F117"/>
    <mergeCell ref="F99:F107"/>
    <mergeCell ref="I99:I101"/>
    <mergeCell ref="J99:J101"/>
    <mergeCell ref="K105:K107"/>
    <mergeCell ref="L105:L107"/>
    <mergeCell ref="M105:M107"/>
    <mergeCell ref="N183:N185"/>
    <mergeCell ref="N179:N181"/>
    <mergeCell ref="N175:N177"/>
    <mergeCell ref="N170:N172"/>
    <mergeCell ref="N166:N168"/>
    <mergeCell ref="N161:N163"/>
    <mergeCell ref="N157:N159"/>
    <mergeCell ref="N153:N155"/>
    <mergeCell ref="N145:N147"/>
    <mergeCell ref="N134:N142"/>
    <mergeCell ref="D179:D181"/>
    <mergeCell ref="E179:E181"/>
    <mergeCell ref="C179:C181"/>
    <mergeCell ref="F179:F181"/>
    <mergeCell ref="G179:G181"/>
    <mergeCell ref="F119:F127"/>
    <mergeCell ref="I122:I124"/>
    <mergeCell ref="J122:J124"/>
    <mergeCell ref="K122:K124"/>
    <mergeCell ref="I125:I127"/>
    <mergeCell ref="L134:L137"/>
    <mergeCell ref="M125:M127"/>
    <mergeCell ref="M134:M137"/>
    <mergeCell ref="I138:I140"/>
    <mergeCell ref="J138:J140"/>
    <mergeCell ref="K138:K140"/>
    <mergeCell ref="L138:L140"/>
    <mergeCell ref="M138:M140"/>
    <mergeCell ref="A148:G148"/>
    <mergeCell ref="A149:A151"/>
    <mergeCell ref="B149:B151"/>
    <mergeCell ref="L141:L142"/>
    <mergeCell ref="M141:M142"/>
  </mergeCells>
  <pageMargins left="0.35433070866141736" right="0.19685039370078741" top="0.55118110236220474" bottom="0.74803149606299213" header="0.31496062992125984" footer="0.31496062992125984"/>
  <pageSetup paperSize="9" scale="65" fitToHeight="1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2018-05-04T02:11:55Z</dcterms:modified>
</cp:coreProperties>
</file>