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285" windowWidth="15120" windowHeight="7830"/>
  </bookViews>
  <sheets>
    <sheet name="Лист1" sheetId="1" r:id="rId1"/>
  </sheets>
  <definedNames>
    <definedName name="_xlnm.Print_Area" localSheetId="0">Лист1!$A$1:$N$187</definedName>
  </definedNames>
  <calcPr calcId="145621"/>
</workbook>
</file>

<file path=xl/calcChain.xml><?xml version="1.0" encoding="utf-8"?>
<calcChain xmlns="http://schemas.openxmlformats.org/spreadsheetml/2006/main">
  <c r="L175" i="1" l="1"/>
  <c r="K175" i="1"/>
  <c r="M166" i="1"/>
  <c r="M145" i="1"/>
  <c r="M83" i="1"/>
  <c r="M78" i="1"/>
  <c r="M72" i="1"/>
  <c r="M68" i="1"/>
  <c r="M57" i="1"/>
  <c r="M41" i="1"/>
  <c r="M35" i="1"/>
  <c r="M175" i="1" l="1"/>
  <c r="M164" i="1"/>
  <c r="M165" i="1"/>
  <c r="M163" i="1"/>
  <c r="K47" i="1" l="1"/>
  <c r="L47" i="1"/>
  <c r="M47" i="1" l="1"/>
  <c r="M151" i="1"/>
  <c r="K37" i="1"/>
  <c r="L37" i="1"/>
  <c r="L135" i="1"/>
  <c r="K135" i="1"/>
  <c r="K130" i="1" s="1"/>
  <c r="M143" i="1"/>
  <c r="L110" i="1"/>
  <c r="K110" i="1"/>
  <c r="M156" i="1"/>
  <c r="M155" i="1"/>
  <c r="L130" i="1"/>
  <c r="M186" i="1"/>
  <c r="M185" i="1"/>
  <c r="L184" i="1"/>
  <c r="K184" i="1"/>
  <c r="L171" i="1"/>
  <c r="K171" i="1"/>
  <c r="M174" i="1"/>
  <c r="M152" i="1"/>
  <c r="M153" i="1"/>
  <c r="K146" i="1"/>
  <c r="L78" i="1"/>
  <c r="K78" i="1"/>
  <c r="L68" i="1"/>
  <c r="K68" i="1"/>
  <c r="L30" i="1"/>
  <c r="K30" i="1"/>
  <c r="M33" i="1"/>
  <c r="K23" i="1"/>
  <c r="L23" i="1"/>
  <c r="M27" i="1"/>
  <c r="M26" i="1"/>
  <c r="K19" i="1"/>
  <c r="L19" i="1"/>
  <c r="M21" i="1"/>
  <c r="L146" i="1"/>
  <c r="M184" i="1" l="1"/>
  <c r="M37" i="1"/>
  <c r="M171" i="1"/>
  <c r="M135" i="1"/>
  <c r="M30" i="1"/>
  <c r="L14" i="1"/>
  <c r="M23" i="1"/>
  <c r="M130" i="1"/>
  <c r="K14" i="1"/>
  <c r="M19" i="1"/>
  <c r="L162" i="1"/>
  <c r="K162" i="1"/>
  <c r="L158" i="1"/>
  <c r="K158" i="1"/>
  <c r="L154" i="1"/>
  <c r="K154" i="1"/>
  <c r="L150" i="1"/>
  <c r="K150" i="1"/>
  <c r="K145" i="1" s="1"/>
  <c r="M162" i="1" l="1"/>
  <c r="M154" i="1"/>
  <c r="M14" i="1"/>
  <c r="L145" i="1"/>
  <c r="M150" i="1"/>
</calcChain>
</file>

<file path=xl/sharedStrings.xml><?xml version="1.0" encoding="utf-8"?>
<sst xmlns="http://schemas.openxmlformats.org/spreadsheetml/2006/main" count="580" uniqueCount="172">
  <si>
    <t>№ п/п</t>
  </si>
  <si>
    <t>Дата исполнения мероприятия</t>
  </si>
  <si>
    <t>Источник финансирования</t>
  </si>
  <si>
    <t>Финансирование, тыс.руб.</t>
  </si>
  <si>
    <t>Код бюджетной классификации Российской Федерации</t>
  </si>
  <si>
    <t>Объем финансирования</t>
  </si>
  <si>
    <t>Примечание</t>
  </si>
  <si>
    <t>Итого по Указу</t>
  </si>
  <si>
    <t>Итого по мероприятию</t>
  </si>
  <si>
    <t>Федеральный бюджет</t>
  </si>
  <si>
    <t>Областной бюджет</t>
  </si>
  <si>
    <t>Местный бюджет</t>
  </si>
  <si>
    <t>Кемеровский муниципальный район</t>
  </si>
  <si>
    <t>Реквизиты документов, содержащих мероприятие  &lt;7&gt;</t>
  </si>
  <si>
    <t>Ожидаемый результат исполнения мероприятия &lt;8&gt;</t>
  </si>
  <si>
    <t>план      &lt;9&gt;</t>
  </si>
  <si>
    <t>факт  &lt;10&gt;</t>
  </si>
  <si>
    <t>Государственная программа Российской Федерации &lt;11&gt;</t>
  </si>
  <si>
    <t>Отчетная дата (период) значения показателя (квартал)  &lt;12&gt;</t>
  </si>
  <si>
    <t>раздел &lt;16&gt;</t>
  </si>
  <si>
    <t>подраздел &lt;17&gt;</t>
  </si>
  <si>
    <t>план &lt;18&gt;</t>
  </si>
  <si>
    <t>факт &lt;19&gt;</t>
  </si>
  <si>
    <t>Процент исполнения &lt;20&gt;</t>
  </si>
  <si>
    <t>Прирост высокопроизводительных рабочих мест, в процентах к предыдущему году</t>
  </si>
  <si>
    <t>Создание 3500 новых рабочих мест.</t>
  </si>
  <si>
    <t>Указ Президента Российской Федерации от 07 мая 2012 г. № 597 "О мероприятиях по реализации государственной социальной политики "</t>
  </si>
  <si>
    <t>Рост реальной заработной платы относительно уровня 2011 года</t>
  </si>
  <si>
    <t>Рост реальной заработной платы относительно 2011 года на 120%.</t>
  </si>
  <si>
    <t>Отношение средней заработной платы педагогических работников образовательных учреждений общего образования к средней заработной плате по Кемеровской области</t>
  </si>
  <si>
    <t>Отношение средней заработной платы педагогических работников дошкольных образовательных учреждений общего образования к средней заработной плате в сфере общего образования в Кемеровской области</t>
  </si>
  <si>
    <t>Отношение средней заработной платы работников учреждений культуры к средней заработной плате по Кемеровской области</t>
  </si>
  <si>
    <t>Отношение средней заработной платы работников учреждений культуры к средней заработной плате по Кемеровской области – 100%.</t>
  </si>
  <si>
    <t>Отношение средней заработной платы социальных работников к средней заработной плате по Кемеровской области</t>
  </si>
  <si>
    <t xml:space="preserve">Распоряжение Коллегии АКО от 25.03.2013 
№ 249-р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</si>
  <si>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Кемеровской области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</si>
  <si>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Кемеровской области</t>
  </si>
  <si>
    <t>Доля детей, привлекаемых к участию в творческих мероприятиях, от общего числа детей</t>
  </si>
  <si>
    <t>Смертность от болезней системы кровообращения</t>
  </si>
  <si>
    <t>Смертность от новообразований (в том числе злокачественных)</t>
  </si>
  <si>
    <t>Смертность от дорожно-транспортных происшествий</t>
  </si>
  <si>
    <t>Младенческая смертность</t>
  </si>
  <si>
    <t>Снижение младенческой смертности до 7,5 случаев на 1000 родившихся живыми.</t>
  </si>
  <si>
    <t>Указ Президента Российской Федерации от 07 мая 2012 г. № 599 "О мерах по реализации государственной политики в области образования и науки"</t>
  </si>
  <si>
    <t>Достижение 100% доступности дошкольного образования для детей в возрасте от 3 до 7 лет.</t>
  </si>
  <si>
    <t>Доля детей в возрасте от 5 до 18 лет, обучающихся по дополнительным образовательным программам, в общей численности детей этого возраста</t>
  </si>
  <si>
    <t>Указ Президента Российской Федерации от 07 мая 2012 г. № 600 "О мерах по обеспечению граждан Российской Федерации доступным и комфортным жильем и повышению качества жилищно-коммунальных услуг "</t>
  </si>
  <si>
    <t>Указ Президента Российской Федерации от 07 мая 2012 г. № 601 "Об основных направлениях совершенствования системы государственного управления"</t>
  </si>
  <si>
    <t>Доля граждан, использующих механизм получения государственных (муниципальных) услуг в электронной форме</t>
  </si>
  <si>
    <t>Указ Президента Российской Федерации от 07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</si>
  <si>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</si>
  <si>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</si>
  <si>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t xml:space="preserve"> </t>
  </si>
  <si>
    <t>Увеличение ожидаемой продолжительности жизни населения до 74 лет.</t>
  </si>
  <si>
    <t>09</t>
  </si>
  <si>
    <t>02</t>
  </si>
  <si>
    <t>-</t>
  </si>
  <si>
    <t>Указ Президента Российской Федерации от 07 мая 2012 г. № 598 "О совершенствовании государственной политики в сфере здравоохранения"</t>
  </si>
  <si>
    <t>Доля заемных средств в общем объеме капитальных вложений в системы теплоснабжения, водоснабжения, водоотведения и очистки сточных вод</t>
  </si>
  <si>
    <t>05</t>
  </si>
  <si>
    <t>Обеспечение жильем молодых семей</t>
  </si>
  <si>
    <t>Обеспечение предоставления государственных и муниципальных услуг в многофункциональных центрах предоставления государственных и муниципальных услуг</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</si>
  <si>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</si>
  <si>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Улучшение жилищных условий граждан, проживающих в сельской местности, в том числе молодых семей и молодых специалистов</t>
  </si>
  <si>
    <t>10</t>
  </si>
  <si>
    <t>Улучшение демографической ситуации</t>
  </si>
  <si>
    <t>04</t>
  </si>
  <si>
    <t>08</t>
  </si>
  <si>
    <t>07</t>
  </si>
  <si>
    <t>03</t>
  </si>
  <si>
    <t>01</t>
  </si>
  <si>
    <t>97,8% от средней заработной платы в общем образовании в Кемеровской области</t>
  </si>
  <si>
    <t>О ежемесячной денежной выплате отдельным категориям семей в случае рождения третьего или последующих детей</t>
  </si>
  <si>
    <t>Проведение модернизации объектов коммунальной инфраструктуры Кемеровского муниципального района</t>
  </si>
  <si>
    <t xml:space="preserve">Обеспечение перевода работников на эффективный контракт, проведение разъяснительной работы по нему. Внедрение разработанных норм труда. </t>
  </si>
  <si>
    <t xml:space="preserve">Государственная программа Кемеровской области "Развитие системы образования Кузбасса", утвержденная постановлением Коллегии Администрации Кемеровской области от 04.09.2013 № 367 </t>
  </si>
  <si>
    <t>Распоряжение Коллегии Администрации Кемеровской области от 30.03.2017              № 154-р</t>
  </si>
  <si>
    <t xml:space="preserve">Постановление Администрации Кемеровского муниципального района от 18.12.2014                     № 4958-п </t>
  </si>
  <si>
    <t>Постановление администрации Кемеровского муниципального района от 18.12.2014                    № 4958</t>
  </si>
  <si>
    <t>Постановление администрации Кемеровского муниципального района от 18.12.2014                 № 4958</t>
  </si>
  <si>
    <t>Постановление администрации Кемеровского муниципального района от 24.03.2017                    № 557-п</t>
  </si>
  <si>
    <t>Постановление администрации Кемеровского муниципального района от 25.10.2016                          № 1403-п</t>
  </si>
  <si>
    <t xml:space="preserve">Закон Кемеровской области от 09.07.2012                     № 73-ОЗ </t>
  </si>
  <si>
    <t xml:space="preserve">Распоряжение администрации Кемеровского муниципального района от 19.06.2013               № 257-р </t>
  </si>
  <si>
    <t>Распоряжение администрации Кемеровского муниципального района от 19.06.2013                 № 257-р</t>
  </si>
  <si>
    <t>Распоряжение Коллегии Администрации Кемеровской области от 28.02.2013                      № 181-р</t>
  </si>
  <si>
    <t>Повышение в 2018 году средней заработной платы социальных работников до 100% от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Кемеровской области)</t>
  </si>
  <si>
    <t xml:space="preserve">Создание «Службы уборки и дезинфекции производственных помещений», с формированием штатного расписания, соответствующего установленным требованиям к численности младшего медицинского и прочего персонала; - проведение аттестации младшего медицинского персонала.
</t>
  </si>
  <si>
    <t>Распоряжение 
Коллегии Администрации Кемеровской области 
от 03.09.2012           № 749-р</t>
  </si>
  <si>
    <t>Доступность дошкольного образования (отношение численности детей в возрасте от 3 до 7 лет, получающих дошкольное образование, к сумме численности детей в  возрасте от 3 до 7 лет, получающих дошкольное образование, и численности детей в  возрасте от 3 до 7 лет, находящихся в очереди на получение дополнительного образования)</t>
  </si>
  <si>
    <t>Постановление администрации Кемеровского муниципального района от 04.07.2017                          № 1624-п</t>
  </si>
  <si>
    <t>Доля населения, имеющего доступ к получению государственных и муниципальных услуг по принципу «одного окна», в т.ч. в МФЦ –100%.</t>
  </si>
  <si>
    <t>Государственная программа Кемеровской области «Информационное общество Кузбасса»</t>
  </si>
  <si>
    <t>Повышение суммарного коэффициента рождаемости до 1,753.</t>
  </si>
  <si>
    <t>Постановление коллегии Администрации Кемеровской области от 07.09.2012 г.                 № 555</t>
  </si>
  <si>
    <t>Постановление коллегии Администрации Кемеровской области от 19.09.2013 г.                № 385</t>
  </si>
  <si>
    <t>Увеличение числа детей в возрасте от 5 до 18 лет, обучающихся по дополнительным образовательным программам.</t>
  </si>
  <si>
    <t>Указ Президента Российской Федерации от 07 мая 2012 г. № 596 "О долгосрочной государственной экономической политике "</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</si>
  <si>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Кемеровской области</t>
  </si>
  <si>
    <t>Смертность от туберкулёза</t>
  </si>
  <si>
    <t>Государственная программа Кемеровской области «Информационное общество Кузбасса» на 2014-2020 годы, утвержденная постановлением Коллегии Администрации Кемеровской области от 20.09.2013 № 400.</t>
  </si>
  <si>
    <t>1 полугодие 2018 года</t>
  </si>
  <si>
    <t>Обеспечение жильем социальных категорий граждан, установленных законодательтсвом Кемеровской области</t>
  </si>
  <si>
    <t>Приложение 2</t>
  </si>
  <si>
    <t>Отчетная информация по реализации мероприятий, направленных на достижение показателей, содержащихся в Указах Президента Российской Федерации</t>
  </si>
  <si>
    <t>9 месяцев 2019 года</t>
  </si>
  <si>
    <t>Постановление Коллегии Администрации Кемеровской области от 26.07.2019                           № 2269-П</t>
  </si>
  <si>
    <t>За 9 месяцев 2019 года обратилось 3616 человек за получением государственных и муниципальных услуг по принципу "одного окна"</t>
  </si>
  <si>
    <t xml:space="preserve">Ежемесячную денежную выплату за 9 месяцев 2019 года за рождение третьего ребенка получили 246 семей за четвертого ребенка 21 семьи, за пятого и более детей 7 семей. </t>
  </si>
  <si>
    <t>Целевое значение заработной платы работников культуры в КМР установленное департаментом на 2019 год составила 32766 руб.</t>
  </si>
  <si>
    <t>Сохранение доли детей, привлекаемых к участию в творческих мероприятиях до 88,6% в общем числе детей</t>
  </si>
  <si>
    <t xml:space="preserve">Доля населения, использующего механизм получения государственных и муниципальных услуг в электронной форме, – 75%. </t>
  </si>
  <si>
    <t>Распоряжение Губернатора Кемеровской области от 10.09.2012                № 60-рг (в ред. от 24.12.2018                № 110-рг)</t>
  </si>
  <si>
    <t>Государственная программа Кемеровской области "Содействие занятости населению Кузбасса"                                                                        на 2014-2021 годы, утвержденная постановлением Коллегии Администрации Кемеровской области от 25.10.2013 № 467</t>
  </si>
  <si>
    <t>Распоряжение администрации Кемеровского муниципального района от 23.05.2013                № 214-р (в редакации распоряжеия АКМР от 18.01.2018 №16-р)</t>
  </si>
  <si>
    <t>Постановление администрации Кемеровского муниципального района от 03.10.2016                   № 1277-п (в ред. от 27.09.2019                  № 2952-п)</t>
  </si>
  <si>
    <t>Постановление администрации Кемеровского муниципального района от 03.10.2016                       № 1277-п  (в ред. от 27.09.2019                    № 2952-п)</t>
  </si>
  <si>
    <t>Постановление администрации Кемеровского муниципального района от 03.10.2016                   № 1276-п (в ред. от 27.09.2019                 № 2951-п)</t>
  </si>
  <si>
    <t>Постановление администрации Кемеровского муниципального района от 12.10.2016               № 1333-п (в ред. От 30.09.2019 №2984-п)</t>
  </si>
  <si>
    <t>99,65% от среднемесячного дохода от трудовой деятельности в Кемеровской области</t>
  </si>
  <si>
    <t>Постановление администрации Кемеровского муниципального района от 12.10.2016                 № 1333-п (в ред. От 30.09.2019 №2984-п)</t>
  </si>
  <si>
    <t>Государственная программа Российской Федерации "Социальная поддержка граждан", утвержденная постановлением Правительства Российской Федерации                  от 15.04.2014               № 296 (ред. от 28.08.2019)</t>
  </si>
  <si>
    <t>Государственная программа Российской Федерации "Развитие образования" на 2018-2025 годы, утвержденная постановлением Правительства РФ от 26.12.2017                                                      № 1642</t>
  </si>
  <si>
    <t>Государственная программа Российской Федерации "Развитие образования" на 2018-2025 годы, утвержденная постановлением Правительства РФ от 26.12.2017                                                        № 1642</t>
  </si>
  <si>
    <t>Государственная программа  "Обеспечение доступным и комфортным жильем и коммунальными услугами граждан РФ", утвержденная Правительством Российской Федерации от 30.12.2017 № 1710</t>
  </si>
  <si>
    <t>2019</t>
  </si>
  <si>
    <t>Государственная программа Кемеровской области "Жилищная и социальная инфраструктура Кузбасса", утвержденная постановлением Коллегии Администрации Кемеровской области от 25.10.2013 № 461 (ред. от  06.08.2019 №470)</t>
  </si>
  <si>
    <t>Постановление администрации Кемеровского муниципального района от 09.11.2016                   № 1522-п (в ред. от 19.09.2019           №2917-п)</t>
  </si>
  <si>
    <t>Постановление администрации Кемеровского муниципального района от 09.11.2016                    № 1522-п (в ред. от 19.09.2019           №2917-п)</t>
  </si>
  <si>
    <t>2020</t>
  </si>
  <si>
    <t>4</t>
  </si>
  <si>
    <t>За 9 месяцев 2019 года 3 молодые семьи обеспечены жильем.</t>
  </si>
  <si>
    <t>За 9 месяцев 2019 года 3 семьи получили свидетельство о предоставлении социальной выплаты на улучшение жилищных условий.</t>
  </si>
  <si>
    <t xml:space="preserve">Государственная программа развития сельского хозяйства и регулирования рынков сельскохозяйственной продукции, сырья и продовольствия на 2013-2025 годы , утвержденная постановлением Правительства Российской Федерации от 14.07.2012 № 717 </t>
  </si>
  <si>
    <t xml:space="preserve">Постановление администрации Кемеровского муниципального района от 17.09.2014                      №3272-п (ред. от 07.09.2017                      №2083-п)
</t>
  </si>
  <si>
    <t>За 9 месяцев 2019 года смертность от ДТП составила 6 случаев на 100 тыс. населения. Продолжается информирование населения и напоминание о ПДД. Устанавливаются  баннеры о ПДД  на дорогах района. Были установлены проблесковые маячки на школьные автобусы.</t>
  </si>
  <si>
    <t>За 9 месяцев 2019 года родилось детей - 331</t>
  </si>
  <si>
    <t>За 9 месяцев 2019 года младенческая смертность составила 1 случай на 1000  населения. Разработан "План мероприятий по предупреждению материнской и детской смертности в Кемеровском муниципальном районе". Проведение перинатальной диагностики, Контроль в случае отказа от госпитализации до года. Информирование женщин об опасности домашних родов, об общих вопросах молодых мам.</t>
  </si>
  <si>
    <t>Государственная программа Кемеровской области "Развитие здравоохранения Кузбасса" на 2014-2024годы, утвержденная постановлением Коллегии Администрации Кемеровской области                       от 15.10.2013                 № 443 (ред. 21.03.19 №184)</t>
  </si>
  <si>
    <t>Государственная программа Кемеровской области "Развитие здравоохранения Кузбасса" на 2014-2024 годы, утвержденная постановлением Коллегии Администрации Кемеровской области                       от 15.10.2013                 № 443 (ред. 21.03.19 №184)</t>
  </si>
  <si>
    <t xml:space="preserve">Постановление 
Коллегия Администрации Кемеровской области 
от 15.10.2013        № 443 (в ред. от 21.03.2019 №184) </t>
  </si>
  <si>
    <t xml:space="preserve">Распоряжение 
Коллегии Администрации Кемеровской области 
от 03.09.2012           № 749-р (ред. от 09.10.2017 N 457-р)
</t>
  </si>
  <si>
    <t>Распоряжение Коллегии Администрации Кемеровской области от 28.02.2013                     № 181-р (ред. от 22.11.2017 №550)</t>
  </si>
  <si>
    <t>Распоряжение Коллегии Администрации Кемеровской области от 28.02.2013 
№ 181-р (ред. от 22.11.2017 №550)</t>
  </si>
  <si>
    <t>Распоряжение Коллегии Администрации Кемеровской области от 28.02.2013                      № 181-р (ред. от 22.11.2017 №550)</t>
  </si>
  <si>
    <t>Постановление Коллегии Администрации Кемеровской области от 24.05.2013 
№ 204 (ред. 27.06.13 №258)</t>
  </si>
  <si>
    <t>Распоряжение Коллегии Ад-министрации Кемеровской области от 28.02.2013                       № 181-р  (ред. от 22.11.2017 №550)</t>
  </si>
  <si>
    <t>Распоряжение Коллегии Администрации Кемеровской области от 28.02.2013                  № 181-р  (ред. от 22.11.2017 №550)</t>
  </si>
  <si>
    <t xml:space="preserve">Распоряжение Губернатора Кемеровской области от 10.09.2012                    №60-рг (от 24.12.2018 N 110-рг)
</t>
  </si>
  <si>
    <t>Распоряжение Коллегии Администрации Кемеровской области от 28.02.2013                   № 181-р ред. от 22.11.2017 №550)</t>
  </si>
  <si>
    <t xml:space="preserve">Распоряжение 
Коллегии Администрации Кемеровской области 
от 03.09.2012           № 749-р от (ред. от 09.10.2017 N 457-р)
</t>
  </si>
  <si>
    <t xml:space="preserve">Распоряжение 
Коллегии Администрации Кемеровской области 
от 03.09.2012           № 749-р от 09.10.2017 N 457-р)
</t>
  </si>
  <si>
    <t xml:space="preserve">Постановление 
Коллегия Администрации Кемеровской области 
от 15.10.2013        № 443 (в ред. от 21.03.2019) </t>
  </si>
  <si>
    <t xml:space="preserve">Постановление 
Коллегия Администрации Кемеровской области 
от 15.10.2013        № 443 (в ред.            от 21.03.2019) </t>
  </si>
  <si>
    <t xml:space="preserve">Государственная программа Кемеровской области "Развитие системы образования Кузбасса", утвержденная постановлением Коллегии Администрации Кемеровской области от 04.09.2013 № 367 (от 30.09.2019 № 561)
 </t>
  </si>
  <si>
    <t>Распоряжение Администрации Кемеровского муниципального района от 19.06.2013 № 257-р</t>
  </si>
  <si>
    <t>Государственная программа Кемеровской области "Государственная поддержка агропромышленного комплекса и устойчивого развития сельских территорий в Кемеровской области"  на 2014-2024 годы, утвержденная постановлением Коллегии Администрации Кемеровской области от 23.10.2013 № 464.</t>
  </si>
  <si>
    <t>Распоряжение Губернатора Кемеровской области от 10.09.2012               № 60-рг (в ред. от 24.12.2018                               № 110-рг)</t>
  </si>
  <si>
    <t>За 9 месяцев 2019 года администрацией Кемеровского муниципального района заключено 117 соглашений о социально-экономическом сотрудничестве, в том числе с повышением заработной платы - 4 соглашения.</t>
  </si>
  <si>
    <t>За 9 месяцев 2019 года создано 718 новых рабочих мест, в том числе 113 высокопроизводительных</t>
  </si>
  <si>
    <t>За 9 месяцев 2019 года средняя заработная плата врачей и работников медицинских организаций, имеющих высшее медицинское (фармацевтическое) или иное высшее образование, составила 61 612,88 руб.</t>
  </si>
  <si>
    <t>За 9 месяцев 2019 года средняя заработная плата среднего медицинского (фармацевтического) персонала составила                                                            24 416,67 руб.</t>
  </si>
  <si>
    <t>За 9 месяцев 2019 года средняя заработная плата среднего медицинского (фармацевтического) персонала составила                                                     31 435,77 рубля.</t>
  </si>
  <si>
    <t xml:space="preserve">Снижение смертности от болезней системы кровообращения до 649,4 случаев на 100 тыс. населения. </t>
  </si>
  <si>
    <t xml:space="preserve">За 9 месяцев 2019 года смертность от болезней системы кровообращения составила 217 случаев на 100 тыс. населения. Разработан "План мероприятий по снижению смертности населения Кемеровского муниципального района", включающий мероприятия по снижению смертности от болезней систем кровообращения. </t>
  </si>
  <si>
    <t>За 9 месяцев 2019 года смертность от новообразований составила 72 случая на 100 тыс. населения. Проведение мероприятий по выявлению онкозаболеваний на ранней стадии, проведений профилактических осмотров, стимулирование за случай раннего выявления онкоболезни, проведение мероприятий по информированию населения о ранних признаках онкозаболеваний.</t>
  </si>
  <si>
    <t xml:space="preserve">Снижение смертности от новообразований (в том числе злокачественных) до 192,8 случаев на 100 тыс. населения. </t>
  </si>
  <si>
    <t xml:space="preserve">Снижение смертности от туберкулеза до 11,8 случаев на 100 тыс. населения. </t>
  </si>
  <si>
    <t>За 9 месяцев 2019 года смертность от туберкулеза составила 6 случаев на 100 тыс. населения. Проведение массовых флюорографических осмотров, гигиеническое воспитание населения с помощью листовок, обращений через аудио- и видеоролики, а также внеклассных занятий в общеобразовательных учреждениях. Проводится мониторинг охвата флюорографическими обследованиями лиц, состоящих на учете у психиатра, лиц БОМЖ, ВИЧ инфицированных.</t>
  </si>
  <si>
    <t>Снижение смертности от дорожно-транспортных происшествий до 10,6 случаев на 100 тыс. населения</t>
  </si>
  <si>
    <t>Ожидаемая продолжительность жизни в районе - 71,29 год. Реализация Плана мероприятий по снижению смертности населения, выезды нарколога в общеобразовательные учреждения с лекциями, совместная работа с прокуратурой и психоневрологическим диспансером, формирование у населения ЗОЖ, проведение семинаров для работников образовательных и медицинских учреждений.</t>
  </si>
  <si>
    <t xml:space="preserve">Государственная программа Кемеровской области "Развитие системы образования Кузбасса", утвержденная постановлением Коллегии Администрации Кемеровской области от 04.09.2013 № 367 (от 30.09.2019                                                            № 561)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</si>
</sst>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0" x14ac:knownFonts="1">
    <font>
      <sz val="11"/>
      <color theme="1"/>
      <name val="Calibri"/>
      <family val="2"/>
      <charset val="204"/>
      <scheme val="minor"/>
    </font>
    <font>
      <sz val="11"/>
      <color theme="1"/>
      <name val="Calibri"/>
      <family val="2"/>
      <charset val="204"/>
      <scheme val="minor"/>
    </font>
    <font>
      <sz val="11"/>
      <name val="Calibri"/>
      <family val="2"/>
      <charset val="204"/>
      <scheme val="minor"/>
    </font>
    <font>
      <sz val="14"/>
      <name val="Times New Roman"/>
      <family val="1"/>
      <charset val="204"/>
    </font>
    <font>
      <sz val="30"/>
      <name val="Calibri"/>
      <family val="2"/>
      <charset val="204"/>
      <scheme val="minor"/>
    </font>
    <font>
      <b/>
      <sz val="14"/>
      <name val="Times New Roman"/>
      <family val="1"/>
      <charset val="204"/>
    </font>
    <font>
      <b/>
      <sz val="12"/>
      <name val="Times New Roman"/>
      <family val="1"/>
      <charset val="204"/>
    </font>
    <font>
      <sz val="12"/>
      <name val="Times New Roman"/>
      <family val="1"/>
      <charset val="204"/>
    </font>
    <font>
      <sz val="30"/>
      <name val="Times New Roman"/>
      <family val="1"/>
      <charset val="204"/>
    </font>
    <font>
      <b/>
      <sz val="11"/>
      <name val="Calibri"/>
      <family val="2"/>
      <charset val="204"/>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31">
    <xf numFmtId="0" fontId="0" fillId="0" borderId="0" xfId="0"/>
    <xf numFmtId="0" fontId="2" fillId="0" borderId="0" xfId="0" applyFont="1" applyFill="1"/>
    <xf numFmtId="43" fontId="2" fillId="0" borderId="0" xfId="1" applyFont="1" applyFill="1"/>
    <xf numFmtId="9" fontId="2" fillId="0" borderId="0" xfId="0" applyNumberFormat="1" applyFont="1" applyFill="1"/>
    <xf numFmtId="0" fontId="3" fillId="0" borderId="0" xfId="0" applyFont="1" applyFill="1" applyAlignment="1">
      <alignment horizontal="right"/>
    </xf>
    <xf numFmtId="0" fontId="4" fillId="0" borderId="0" xfId="0" applyFont="1" applyFill="1"/>
    <xf numFmtId="0" fontId="6" fillId="0" borderId="1" xfId="0" applyFont="1" applyFill="1" applyBorder="1" applyAlignment="1">
      <alignment horizontal="center" vertical="center" wrapText="1"/>
    </xf>
    <xf numFmtId="43" fontId="6" fillId="0" borderId="1" xfId="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1" applyNumberFormat="1" applyFont="1" applyFill="1" applyBorder="1" applyAlignment="1">
      <alignment horizontal="center" vertical="center"/>
    </xf>
    <xf numFmtId="9" fontId="6" fillId="0" borderId="1" xfId="0" applyNumberFormat="1" applyFont="1" applyFill="1" applyBorder="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xf numFmtId="43" fontId="6" fillId="0" borderId="1" xfId="1"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xf numFmtId="43" fontId="7" fillId="0" borderId="1" xfId="1"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vertical="top" wrapText="1"/>
    </xf>
    <xf numFmtId="0" fontId="8" fillId="0" borderId="9" xfId="0" applyFont="1" applyFill="1" applyBorder="1" applyAlignment="1">
      <alignment horizontal="center" vertical="center" wrapText="1"/>
    </xf>
    <xf numFmtId="0" fontId="2" fillId="0" borderId="0" xfId="0" applyFont="1" applyFill="1" applyAlignment="1">
      <alignment wrapText="1"/>
    </xf>
    <xf numFmtId="49" fontId="6" fillId="0" borderId="1" xfId="0" applyNumberFormat="1" applyFont="1" applyFill="1" applyBorder="1" applyAlignment="1">
      <alignment horizontal="center" vertical="center" wrapText="1"/>
    </xf>
    <xf numFmtId="43" fontId="6" fillId="0" borderId="1" xfId="1" applyNumberFormat="1" applyFont="1" applyFill="1" applyBorder="1" applyAlignment="1">
      <alignment horizontal="center" vertical="center" wrapText="1"/>
    </xf>
    <xf numFmtId="9" fontId="6" fillId="0" borderId="1" xfId="2"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3" fontId="7" fillId="0" borderId="1" xfId="1" applyNumberFormat="1" applyFont="1" applyFill="1" applyBorder="1" applyAlignment="1">
      <alignment horizontal="center" vertical="center" wrapText="1"/>
    </xf>
    <xf numFmtId="9" fontId="7" fillId="0" borderId="1" xfId="2"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9" fontId="6" fillId="0" borderId="1" xfId="0" applyNumberFormat="1" applyFont="1" applyFill="1" applyBorder="1" applyAlignment="1">
      <alignment horizontal="center" vertical="center" wrapText="1"/>
    </xf>
    <xf numFmtId="49" fontId="4" fillId="0" borderId="0" xfId="0" applyNumberFormat="1" applyFont="1" applyFill="1" applyAlignment="1">
      <alignment horizontal="center" vertical="center"/>
    </xf>
    <xf numFmtId="0" fontId="4" fillId="0" borderId="0" xfId="0" applyFont="1" applyFill="1" applyAlignment="1">
      <alignment horizontal="center"/>
    </xf>
    <xf numFmtId="2" fontId="7" fillId="0" borderId="1" xfId="0" applyNumberFormat="1" applyFont="1" applyFill="1" applyBorder="1" applyAlignment="1">
      <alignment horizontal="center" vertical="center" wrapText="1"/>
    </xf>
    <xf numFmtId="2" fontId="7" fillId="0" borderId="1" xfId="1" applyNumberFormat="1" applyFont="1" applyFill="1" applyBorder="1" applyAlignment="1">
      <alignment horizontal="center" vertical="center" wrapText="1"/>
    </xf>
    <xf numFmtId="2" fontId="2" fillId="0" borderId="1" xfId="0" applyNumberFormat="1" applyFont="1" applyFill="1" applyBorder="1" applyAlignment="1">
      <alignment horizontal="center" wrapText="1"/>
    </xf>
    <xf numFmtId="2" fontId="4" fillId="0" borderId="0" xfId="0" applyNumberFormat="1" applyFont="1" applyFill="1" applyAlignment="1">
      <alignment wrapText="1"/>
    </xf>
    <xf numFmtId="2" fontId="2" fillId="0" borderId="0" xfId="0" applyNumberFormat="1" applyFont="1" applyFill="1" applyAlignment="1">
      <alignment wrapText="1"/>
    </xf>
    <xf numFmtId="0" fontId="6" fillId="0" borderId="7" xfId="0" applyFont="1" applyFill="1" applyBorder="1" applyAlignment="1">
      <alignment horizontal="left" vertical="center" wrapText="1"/>
    </xf>
    <xf numFmtId="49" fontId="6" fillId="0" borderId="7" xfId="0" applyNumberFormat="1" applyFont="1" applyFill="1" applyBorder="1" applyAlignment="1">
      <alignment horizontal="center" vertical="center" wrapText="1"/>
    </xf>
    <xf numFmtId="43" fontId="6" fillId="0" borderId="7" xfId="1" applyNumberFormat="1" applyFont="1" applyFill="1" applyBorder="1" applyAlignment="1">
      <alignment horizontal="center" vertical="center" wrapText="1"/>
    </xf>
    <xf numFmtId="9" fontId="7" fillId="0" borderId="7" xfId="2"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2" fillId="2" borderId="1" xfId="0" applyFont="1" applyFill="1" applyBorder="1"/>
    <xf numFmtId="43" fontId="2" fillId="2" borderId="1" xfId="1" applyNumberFormat="1" applyFont="1" applyFill="1" applyBorder="1" applyAlignment="1">
      <alignment horizontal="center" vertical="center"/>
    </xf>
    <xf numFmtId="9" fontId="2" fillId="2" borderId="1" xfId="0" applyNumberFormat="1" applyFont="1" applyFill="1" applyBorder="1" applyAlignment="1">
      <alignment horizontal="center" vertical="center"/>
    </xf>
    <xf numFmtId="0" fontId="4" fillId="2" borderId="0" xfId="0" applyFont="1" applyFill="1"/>
    <xf numFmtId="0" fontId="2" fillId="2" borderId="0" xfId="0" applyFont="1" applyFill="1"/>
    <xf numFmtId="0" fontId="7" fillId="2" borderId="1" xfId="0" applyFont="1" applyFill="1" applyBorder="1" applyAlignment="1">
      <alignment horizontal="left" vertical="center" wrapText="1"/>
    </xf>
    <xf numFmtId="49" fontId="7" fillId="2" borderId="1" xfId="0" applyNumberFormat="1" applyFont="1" applyFill="1" applyBorder="1" applyAlignment="1">
      <alignment horizontal="center" vertical="center"/>
    </xf>
    <xf numFmtId="43" fontId="7" fillId="2" borderId="1" xfId="1" applyNumberFormat="1" applyFont="1" applyFill="1" applyBorder="1" applyAlignment="1">
      <alignment horizontal="center" vertical="center"/>
    </xf>
    <xf numFmtId="9" fontId="7" fillId="2" borderId="1" xfId="0" applyNumberFormat="1" applyFont="1" applyFill="1" applyBorder="1" applyAlignment="1">
      <alignment horizontal="center" vertical="center"/>
    </xf>
    <xf numFmtId="0" fontId="7" fillId="2" borderId="1" xfId="0" applyFont="1" applyFill="1" applyBorder="1" applyAlignment="1">
      <alignment horizontal="left" vertical="center"/>
    </xf>
    <xf numFmtId="0" fontId="6" fillId="0" borderId="1" xfId="0" applyFont="1" applyFill="1" applyBorder="1" applyAlignment="1">
      <alignment wrapText="1"/>
    </xf>
    <xf numFmtId="49" fontId="6" fillId="0" borderId="1" xfId="0" applyNumberFormat="1" applyFont="1" applyFill="1" applyBorder="1"/>
    <xf numFmtId="2" fontId="6" fillId="0" borderId="1" xfId="0" applyNumberFormat="1" applyFont="1" applyFill="1" applyBorder="1"/>
    <xf numFmtId="49" fontId="7" fillId="0" borderId="1" xfId="0" applyNumberFormat="1" applyFont="1" applyFill="1" applyBorder="1"/>
    <xf numFmtId="0" fontId="4" fillId="0" borderId="9" xfId="0" applyFont="1" applyFill="1" applyBorder="1" applyAlignment="1">
      <alignment vertical="center" wrapText="1"/>
    </xf>
    <xf numFmtId="0" fontId="2" fillId="0" borderId="1" xfId="0" applyFont="1" applyFill="1" applyBorder="1" applyAlignment="1">
      <alignment horizontal="center" vertical="center"/>
    </xf>
    <xf numFmtId="9" fontId="7" fillId="0" borderId="1" xfId="2" applyNumberFormat="1" applyFont="1" applyFill="1" applyBorder="1" applyAlignment="1">
      <alignment horizontal="center" vertical="center"/>
    </xf>
    <xf numFmtId="0" fontId="9" fillId="0" borderId="1" xfId="0" applyFont="1" applyFill="1" applyBorder="1"/>
    <xf numFmtId="0" fontId="2" fillId="0" borderId="1" xfId="0" applyFont="1" applyFill="1" applyBorder="1"/>
    <xf numFmtId="49" fontId="6" fillId="0" borderId="1" xfId="0" applyNumberFormat="1" applyFont="1" applyFill="1" applyBorder="1" applyAlignment="1">
      <alignment horizontal="center" vertical="center"/>
    </xf>
    <xf numFmtId="9" fontId="6" fillId="0" borderId="1" xfId="2"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top" wrapText="1"/>
    </xf>
    <xf numFmtId="0" fontId="2" fillId="0" borderId="0" xfId="0" applyFont="1" applyFill="1" applyBorder="1" applyAlignment="1">
      <alignment horizontal="center"/>
    </xf>
    <xf numFmtId="0" fontId="7" fillId="0" borderId="0" xfId="0" applyFont="1" applyFill="1" applyBorder="1" applyAlignment="1">
      <alignment horizontal="left" vertical="center"/>
    </xf>
    <xf numFmtId="49" fontId="7" fillId="0" borderId="0" xfId="0" applyNumberFormat="1" applyFont="1" applyFill="1" applyBorder="1" applyAlignment="1">
      <alignment horizontal="center" vertical="center"/>
    </xf>
    <xf numFmtId="43" fontId="7" fillId="0" borderId="0" xfId="1" applyFont="1" applyFill="1" applyBorder="1" applyAlignment="1">
      <alignment horizontal="center" vertical="center"/>
    </xf>
    <xf numFmtId="9" fontId="7" fillId="0" borderId="0" xfId="0" applyNumberFormat="1" applyFont="1" applyFill="1" applyBorder="1" applyAlignment="1">
      <alignment horizontal="center" vertical="center"/>
    </xf>
    <xf numFmtId="0" fontId="4" fillId="0" borderId="0" xfId="0" applyFont="1" applyFill="1" applyBorder="1"/>
    <xf numFmtId="0" fontId="2" fillId="0" borderId="0" xfId="0" applyFont="1" applyFill="1" applyBorder="1"/>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2" fillId="0" borderId="0" xfId="0" applyFont="1" applyFill="1" applyBorder="1" applyAlignment="1"/>
    <xf numFmtId="0" fontId="7" fillId="0" borderId="0" xfId="0" applyFont="1" applyFill="1" applyBorder="1" applyAlignment="1">
      <alignment vertical="top"/>
    </xf>
    <xf numFmtId="43" fontId="2" fillId="0" borderId="0" xfId="1" applyFont="1" applyFill="1" applyBorder="1" applyAlignment="1"/>
    <xf numFmtId="9" fontId="2" fillId="0" borderId="0" xfId="0" applyNumberFormat="1" applyFont="1" applyFill="1" applyBorder="1" applyAlignment="1"/>
    <xf numFmtId="43" fontId="2" fillId="0" borderId="0" xfId="1" applyFont="1" applyFill="1" applyBorder="1"/>
    <xf numFmtId="9" fontId="2" fillId="0" borderId="0" xfId="0" applyNumberFormat="1" applyFont="1" applyFill="1" applyBorder="1"/>
    <xf numFmtId="0" fontId="7" fillId="0" borderId="0" xfId="0" applyFont="1" applyFill="1" applyBorder="1" applyAlignment="1"/>
    <xf numFmtId="0" fontId="7" fillId="0" borderId="0" xfId="0" applyFont="1" applyFill="1" applyBorder="1" applyAlignment="1">
      <alignment wrapText="1"/>
    </xf>
    <xf numFmtId="43" fontId="7" fillId="0" borderId="0" xfId="1" applyFont="1" applyFill="1" applyBorder="1" applyAlignment="1">
      <alignment vertical="center"/>
    </xf>
    <xf numFmtId="9" fontId="7" fillId="0" borderId="0" xfId="0" applyNumberFormat="1" applyFont="1" applyFill="1" applyBorder="1" applyAlignment="1">
      <alignment vertical="center"/>
    </xf>
    <xf numFmtId="0" fontId="6" fillId="0" borderId="1" xfId="0" applyNumberFormat="1" applyFont="1" applyFill="1" applyBorder="1" applyAlignment="1">
      <alignment horizontal="center" vertical="center"/>
    </xf>
    <xf numFmtId="2" fontId="7" fillId="0" borderId="5" xfId="0" applyNumberFormat="1" applyFont="1" applyFill="1" applyBorder="1" applyAlignment="1">
      <alignment horizontal="left" vertical="center" wrapText="1"/>
    </xf>
    <xf numFmtId="2" fontId="2" fillId="0" borderId="6" xfId="0" applyNumberFormat="1" applyFont="1" applyBorder="1" applyAlignment="1">
      <alignment horizontal="left" vertical="center" wrapText="1"/>
    </xf>
    <xf numFmtId="2" fontId="2" fillId="0" borderId="7" xfId="0" applyNumberFormat="1" applyFont="1" applyBorder="1" applyAlignment="1">
      <alignment horizontal="left" vertical="center" wrapText="1"/>
    </xf>
    <xf numFmtId="49" fontId="7" fillId="0" borderId="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9" fontId="7" fillId="0" borderId="5" xfId="0" applyNumberFormat="1" applyFont="1" applyFill="1" applyBorder="1" applyAlignment="1">
      <alignment horizontal="center" vertical="center"/>
    </xf>
    <xf numFmtId="9" fontId="7" fillId="0" borderId="7" xfId="0" applyNumberFormat="1" applyFont="1" applyFill="1" applyBorder="1" applyAlignment="1">
      <alignment horizontal="center" vertical="center"/>
    </xf>
    <xf numFmtId="9" fontId="7" fillId="0" borderId="5" xfId="2" applyNumberFormat="1" applyFont="1" applyFill="1" applyBorder="1" applyAlignment="1">
      <alignment horizontal="center" vertical="center"/>
    </xf>
    <xf numFmtId="9" fontId="7" fillId="0" borderId="7" xfId="2" applyNumberFormat="1" applyFont="1" applyFill="1" applyBorder="1" applyAlignment="1">
      <alignment horizontal="center" vertical="center"/>
    </xf>
    <xf numFmtId="43" fontId="7" fillId="0" borderId="5" xfId="1" applyNumberFormat="1" applyFont="1" applyFill="1" applyBorder="1" applyAlignment="1">
      <alignment horizontal="center" vertical="center" wrapText="1"/>
    </xf>
    <xf numFmtId="43" fontId="7" fillId="0" borderId="6" xfId="1" applyNumberFormat="1" applyFont="1" applyFill="1" applyBorder="1" applyAlignment="1">
      <alignment horizontal="center" vertical="center" wrapText="1"/>
    </xf>
    <xf numFmtId="43" fontId="7" fillId="0" borderId="7" xfId="1" applyNumberFormat="1" applyFont="1" applyFill="1" applyBorder="1" applyAlignment="1">
      <alignment horizontal="center" vertical="center" wrapText="1"/>
    </xf>
    <xf numFmtId="2" fontId="7" fillId="0" borderId="5"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2" fontId="7" fillId="0" borderId="7"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9" fontId="7" fillId="0" borderId="5" xfId="0" applyNumberFormat="1" applyFont="1" applyFill="1" applyBorder="1" applyAlignment="1">
      <alignment horizontal="center" vertical="center" wrapText="1"/>
    </xf>
    <xf numFmtId="9" fontId="7" fillId="0" borderId="6" xfId="0" applyNumberFormat="1"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xf>
    <xf numFmtId="43" fontId="7" fillId="0" borderId="5" xfId="1" applyNumberFormat="1" applyFont="1" applyFill="1" applyBorder="1" applyAlignment="1">
      <alignment horizontal="center" vertical="center"/>
    </xf>
    <xf numFmtId="43" fontId="7" fillId="0" borderId="6" xfId="1" applyNumberFormat="1" applyFont="1" applyFill="1" applyBorder="1" applyAlignment="1">
      <alignment horizontal="center" vertical="center"/>
    </xf>
    <xf numFmtId="43" fontId="7" fillId="0" borderId="1" xfId="1"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2" fontId="2" fillId="0" borderId="1" xfId="0" applyNumberFormat="1" applyFont="1" applyFill="1" applyBorder="1" applyAlignment="1">
      <alignment horizontal="center"/>
    </xf>
    <xf numFmtId="43" fontId="7" fillId="0" borderId="7" xfId="1"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3" fontId="6" fillId="0" borderId="1" xfId="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5" xfId="0" applyFont="1" applyFill="1" applyBorder="1" applyAlignment="1">
      <alignment horizontal="center" vertical="top" wrapText="1"/>
    </xf>
    <xf numFmtId="0" fontId="2" fillId="0" borderId="6" xfId="0" applyFont="1" applyFill="1" applyBorder="1" applyAlignment="1">
      <alignment vertical="top"/>
    </xf>
    <xf numFmtId="0" fontId="2" fillId="0" borderId="7" xfId="0" applyFont="1" applyFill="1" applyBorder="1" applyAlignment="1">
      <alignment vertical="top"/>
    </xf>
    <xf numFmtId="0" fontId="7" fillId="0" borderId="5" xfId="0" applyFont="1" applyFill="1" applyBorder="1" applyAlignment="1">
      <alignment horizontal="center" vertical="top"/>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7" fillId="0" borderId="5"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 xfId="0"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6" xfId="0" applyFont="1" applyFill="1" applyBorder="1" applyAlignment="1">
      <alignment horizontal="center" vertical="top"/>
    </xf>
    <xf numFmtId="0" fontId="7" fillId="0" borderId="7" xfId="0" applyFont="1" applyFill="1" applyBorder="1" applyAlignment="1">
      <alignment horizontal="center" vertical="top"/>
    </xf>
    <xf numFmtId="0" fontId="6"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7" fillId="0" borderId="1"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49" fontId="7" fillId="0" borderId="7" xfId="0" applyNumberFormat="1" applyFont="1" applyFill="1" applyBorder="1" applyAlignment="1">
      <alignment horizontal="center" vertic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2" fontId="7" fillId="0" borderId="1" xfId="0" applyNumberFormat="1" applyFont="1" applyFill="1" applyBorder="1" applyAlignment="1">
      <alignment horizontal="center" vertical="center"/>
    </xf>
    <xf numFmtId="2" fontId="7" fillId="0" borderId="1" xfId="1" applyNumberFormat="1" applyFont="1" applyFill="1" applyBorder="1" applyAlignment="1">
      <alignment horizontal="center" vertical="center"/>
    </xf>
    <xf numFmtId="43" fontId="7" fillId="0" borderId="1" xfId="1"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7" fillId="0" borderId="1" xfId="0" applyFont="1" applyFill="1" applyBorder="1" applyAlignment="1">
      <alignment horizontal="center" vertical="top" wrapText="1"/>
    </xf>
    <xf numFmtId="49" fontId="7" fillId="0" borderId="1" xfId="0" applyNumberFormat="1" applyFont="1" applyFill="1" applyBorder="1" applyAlignment="1">
      <alignment horizontal="center" vertical="center"/>
    </xf>
    <xf numFmtId="2" fontId="7" fillId="0" borderId="1" xfId="0" applyNumberFormat="1" applyFont="1" applyFill="1" applyBorder="1" applyAlignment="1">
      <alignment horizontal="left" vertical="center" wrapText="1"/>
    </xf>
    <xf numFmtId="2" fontId="7" fillId="0" borderId="1" xfId="0" applyNumberFormat="1" applyFont="1" applyFill="1" applyBorder="1" applyAlignment="1">
      <alignment horizontal="left" vertical="center"/>
    </xf>
    <xf numFmtId="49" fontId="7" fillId="0" borderId="1" xfId="1" applyNumberFormat="1" applyFont="1" applyFill="1" applyBorder="1" applyAlignment="1">
      <alignment horizontal="center" vertical="center" wrapText="1"/>
    </xf>
    <xf numFmtId="0" fontId="7" fillId="0" borderId="1" xfId="0" applyFont="1" applyFill="1" applyBorder="1" applyAlignment="1">
      <alignment horizontal="left" vertical="center"/>
    </xf>
    <xf numFmtId="43" fontId="6" fillId="0" borderId="5" xfId="1" applyNumberFormat="1" applyFont="1" applyFill="1" applyBorder="1" applyAlignment="1">
      <alignment horizontal="center" vertical="center" wrapText="1"/>
    </xf>
    <xf numFmtId="43" fontId="6" fillId="0" borderId="6" xfId="1" applyNumberFormat="1" applyFont="1" applyFill="1" applyBorder="1" applyAlignment="1">
      <alignment horizontal="center" vertical="center" wrapText="1"/>
    </xf>
    <xf numFmtId="43" fontId="6" fillId="0" borderId="7" xfId="1" applyNumberFormat="1" applyFont="1" applyFill="1" applyBorder="1" applyAlignment="1">
      <alignment horizontal="center" vertical="center" wrapText="1"/>
    </xf>
    <xf numFmtId="2" fontId="7" fillId="0" borderId="1" xfId="2" applyNumberFormat="1" applyFont="1" applyFill="1" applyBorder="1" applyAlignment="1">
      <alignment horizontal="center" vertical="center"/>
    </xf>
    <xf numFmtId="0" fontId="7" fillId="0" borderId="6" xfId="0" applyFont="1" applyFill="1" applyBorder="1" applyAlignment="1">
      <alignment horizontal="left" vertical="center"/>
    </xf>
    <xf numFmtId="9" fontId="7" fillId="0" borderId="6" xfId="0" applyNumberFormat="1" applyFont="1" applyFill="1" applyBorder="1" applyAlignment="1">
      <alignment horizontal="center" vertical="center"/>
    </xf>
    <xf numFmtId="0" fontId="6" fillId="0" borderId="1" xfId="0" applyFont="1" applyFill="1" applyBorder="1" applyAlignment="1">
      <alignment horizontal="center" wrapText="1"/>
    </xf>
    <xf numFmtId="0" fontId="2" fillId="0" borderId="1" xfId="0" applyFont="1" applyFill="1" applyBorder="1" applyAlignment="1">
      <alignment horizontal="center" wrapText="1"/>
    </xf>
    <xf numFmtId="0" fontId="7" fillId="0" borderId="1" xfId="0" applyFont="1" applyFill="1" applyBorder="1" applyAlignment="1">
      <alignment horizontal="center" vertical="top"/>
    </xf>
    <xf numFmtId="49" fontId="7" fillId="0" borderId="5" xfId="0"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7" fillId="0" borderId="5" xfId="1" applyNumberFormat="1" applyFont="1" applyFill="1" applyBorder="1" applyAlignment="1">
      <alignment horizontal="center" vertical="center" wrapText="1"/>
    </xf>
    <xf numFmtId="49" fontId="7" fillId="0" borderId="6" xfId="1" applyNumberFormat="1" applyFont="1" applyFill="1" applyBorder="1" applyAlignment="1">
      <alignment horizontal="center" vertical="center" wrapText="1"/>
    </xf>
    <xf numFmtId="49" fontId="7" fillId="0" borderId="7" xfId="1" applyNumberFormat="1" applyFont="1" applyFill="1" applyBorder="1" applyAlignment="1">
      <alignment horizontal="center" vertical="center" wrapText="1"/>
    </xf>
    <xf numFmtId="9" fontId="7" fillId="0" borderId="5" xfId="2" applyNumberFormat="1" applyFont="1" applyFill="1" applyBorder="1" applyAlignment="1">
      <alignment horizontal="center" vertical="center" wrapText="1"/>
    </xf>
    <xf numFmtId="9" fontId="7" fillId="0" borderId="6" xfId="2" applyNumberFormat="1" applyFont="1" applyFill="1" applyBorder="1" applyAlignment="1">
      <alignment horizontal="center" vertical="center" wrapText="1"/>
    </xf>
    <xf numFmtId="9" fontId="7" fillId="0" borderId="7" xfId="2"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top"/>
    </xf>
    <xf numFmtId="49" fontId="2" fillId="0" borderId="1" xfId="0" applyNumberFormat="1" applyFont="1" applyBorder="1" applyAlignment="1">
      <alignment horizontal="center" vertical="top"/>
    </xf>
    <xf numFmtId="2" fontId="7" fillId="0" borderId="1" xfId="0" applyNumberFormat="1" applyFont="1" applyFill="1" applyBorder="1" applyAlignment="1">
      <alignment horizontal="center" vertical="top" wrapText="1"/>
    </xf>
    <xf numFmtId="2" fontId="2" fillId="0" borderId="1" xfId="0" applyNumberFormat="1" applyFont="1" applyBorder="1" applyAlignment="1">
      <alignment horizontal="center" vertical="top" wrapText="1"/>
    </xf>
    <xf numFmtId="2" fontId="2" fillId="0" borderId="1" xfId="0" applyNumberFormat="1" applyFont="1"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7" xfId="0" applyFont="1" applyFill="1" applyBorder="1" applyAlignment="1">
      <alignment horizontal="center" vertical="top" wrapText="1"/>
    </xf>
    <xf numFmtId="0" fontId="2" fillId="2" borderId="6" xfId="0" applyFont="1" applyFill="1" applyBorder="1" applyAlignment="1">
      <alignment vertical="top" wrapText="1"/>
    </xf>
    <xf numFmtId="0" fontId="2" fillId="2" borderId="7" xfId="0" applyFont="1" applyFill="1" applyBorder="1" applyAlignment="1">
      <alignment vertical="top" wrapText="1"/>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2"/>
  <sheetViews>
    <sheetView tabSelected="1" topLeftCell="B163" zoomScale="55" zoomScaleNormal="55" workbookViewId="0">
      <selection activeCell="T181" sqref="T181"/>
    </sheetView>
  </sheetViews>
  <sheetFormatPr defaultRowHeight="39" x14ac:dyDescent="0.6"/>
  <cols>
    <col min="1" max="1" width="7.140625" style="1" customWidth="1"/>
    <col min="2" max="3" width="21.42578125" style="1" customWidth="1"/>
    <col min="4" max="4" width="10.28515625" style="1" customWidth="1"/>
    <col min="5" max="5" width="11.140625" style="1" customWidth="1"/>
    <col min="6" max="6" width="20.42578125" style="1" customWidth="1"/>
    <col min="7" max="7" width="12.5703125" style="1" customWidth="1"/>
    <col min="8" max="8" width="21.7109375" style="1" customWidth="1"/>
    <col min="9" max="9" width="11.5703125" style="1" bestFit="1" customWidth="1"/>
    <col min="10" max="10" width="12.42578125" style="1" customWidth="1"/>
    <col min="11" max="11" width="18.28515625" style="2" customWidth="1"/>
    <col min="12" max="12" width="17.85546875" style="2" customWidth="1"/>
    <col min="13" max="13" width="11.42578125" style="3" customWidth="1"/>
    <col min="14" max="14" width="24.28515625" style="1" customWidth="1"/>
    <col min="15" max="15" width="16.42578125" style="5" customWidth="1"/>
    <col min="16" max="16384" width="9.140625" style="1"/>
  </cols>
  <sheetData>
    <row r="1" spans="1:17" x14ac:dyDescent="0.6">
      <c r="N1" s="4" t="s">
        <v>103</v>
      </c>
    </row>
    <row r="3" spans="1:17" ht="42.75" customHeight="1" x14ac:dyDescent="0.6">
      <c r="A3" s="130" t="s">
        <v>104</v>
      </c>
      <c r="B3" s="130"/>
      <c r="C3" s="130"/>
      <c r="D3" s="130"/>
      <c r="E3" s="130"/>
      <c r="F3" s="130"/>
      <c r="G3" s="130"/>
      <c r="H3" s="130"/>
      <c r="I3" s="130"/>
      <c r="J3" s="130"/>
      <c r="K3" s="130"/>
      <c r="L3" s="130"/>
      <c r="M3" s="130"/>
      <c r="N3" s="130"/>
    </row>
    <row r="4" spans="1:17" ht="22.5" customHeight="1" x14ac:dyDescent="0.6">
      <c r="A4" s="131" t="s">
        <v>12</v>
      </c>
      <c r="B4" s="131"/>
      <c r="C4" s="131"/>
      <c r="D4" s="131"/>
      <c r="E4" s="131"/>
      <c r="F4" s="131"/>
      <c r="G4" s="131"/>
      <c r="H4" s="131"/>
      <c r="I4" s="131"/>
      <c r="J4" s="131"/>
      <c r="K4" s="131"/>
      <c r="L4" s="131"/>
      <c r="M4" s="131"/>
      <c r="N4" s="131"/>
    </row>
    <row r="5" spans="1:17" ht="38.25" customHeight="1" x14ac:dyDescent="0.6">
      <c r="A5" s="132" t="s">
        <v>0</v>
      </c>
      <c r="B5" s="133" t="s">
        <v>13</v>
      </c>
      <c r="C5" s="133" t="s">
        <v>14</v>
      </c>
      <c r="D5" s="133" t="s">
        <v>1</v>
      </c>
      <c r="E5" s="133"/>
      <c r="F5" s="133" t="s">
        <v>17</v>
      </c>
      <c r="G5" s="133" t="s">
        <v>18</v>
      </c>
      <c r="H5" s="133" t="s">
        <v>2</v>
      </c>
      <c r="I5" s="133" t="s">
        <v>3</v>
      </c>
      <c r="J5" s="133"/>
      <c r="K5" s="133"/>
      <c r="L5" s="133"/>
      <c r="M5" s="133"/>
      <c r="N5" s="133" t="s">
        <v>6</v>
      </c>
    </row>
    <row r="6" spans="1:17" ht="72" customHeight="1" x14ac:dyDescent="0.6">
      <c r="A6" s="132"/>
      <c r="B6" s="133"/>
      <c r="C6" s="133"/>
      <c r="D6" s="133" t="s">
        <v>15</v>
      </c>
      <c r="E6" s="133" t="s">
        <v>16</v>
      </c>
      <c r="F6" s="133"/>
      <c r="G6" s="133"/>
      <c r="H6" s="133"/>
      <c r="I6" s="133" t="s">
        <v>4</v>
      </c>
      <c r="J6" s="133"/>
      <c r="K6" s="134" t="s">
        <v>5</v>
      </c>
      <c r="L6" s="134"/>
      <c r="M6" s="135" t="s">
        <v>23</v>
      </c>
      <c r="N6" s="133"/>
    </row>
    <row r="7" spans="1:17" ht="37.5" customHeight="1" x14ac:dyDescent="0.6">
      <c r="A7" s="132"/>
      <c r="B7" s="133"/>
      <c r="C7" s="133"/>
      <c r="D7" s="133"/>
      <c r="E7" s="133"/>
      <c r="F7" s="133"/>
      <c r="G7" s="133"/>
      <c r="H7" s="133"/>
      <c r="I7" s="6" t="s">
        <v>19</v>
      </c>
      <c r="J7" s="6" t="s">
        <v>20</v>
      </c>
      <c r="K7" s="7" t="s">
        <v>21</v>
      </c>
      <c r="L7" s="7" t="s">
        <v>22</v>
      </c>
      <c r="M7" s="135"/>
      <c r="N7" s="133"/>
    </row>
    <row r="8" spans="1:17" s="12" customFormat="1" x14ac:dyDescent="0.25">
      <c r="A8" s="8">
        <v>1</v>
      </c>
      <c r="B8" s="8">
        <v>2</v>
      </c>
      <c r="C8" s="8">
        <v>3</v>
      </c>
      <c r="D8" s="8">
        <v>4</v>
      </c>
      <c r="E8" s="8">
        <v>5</v>
      </c>
      <c r="F8" s="8">
        <v>6</v>
      </c>
      <c r="G8" s="8">
        <v>7</v>
      </c>
      <c r="H8" s="8">
        <v>8</v>
      </c>
      <c r="I8" s="8">
        <v>9</v>
      </c>
      <c r="J8" s="8">
        <v>10</v>
      </c>
      <c r="K8" s="9">
        <v>11</v>
      </c>
      <c r="L8" s="9">
        <v>12</v>
      </c>
      <c r="M8" s="91">
        <v>13</v>
      </c>
      <c r="N8" s="8">
        <v>14</v>
      </c>
      <c r="O8" s="11"/>
    </row>
    <row r="9" spans="1:17" ht="36" customHeight="1" x14ac:dyDescent="0.6">
      <c r="A9" s="136" t="s">
        <v>97</v>
      </c>
      <c r="B9" s="137"/>
      <c r="C9" s="137"/>
      <c r="D9" s="137"/>
      <c r="E9" s="137"/>
      <c r="F9" s="137"/>
      <c r="G9" s="138"/>
      <c r="H9" s="13" t="s">
        <v>7</v>
      </c>
      <c r="I9" s="14"/>
      <c r="J9" s="14"/>
      <c r="K9" s="15" t="s">
        <v>56</v>
      </c>
      <c r="L9" s="15" t="s">
        <v>56</v>
      </c>
      <c r="M9" s="10" t="s">
        <v>56</v>
      </c>
      <c r="N9" s="8"/>
    </row>
    <row r="10" spans="1:17" x14ac:dyDescent="0.6">
      <c r="A10" s="136" t="s">
        <v>24</v>
      </c>
      <c r="B10" s="139"/>
      <c r="C10" s="137"/>
      <c r="D10" s="137"/>
      <c r="E10" s="137"/>
      <c r="F10" s="137"/>
      <c r="G10" s="138"/>
      <c r="H10" s="16" t="s">
        <v>8</v>
      </c>
      <c r="I10" s="14"/>
      <c r="J10" s="14"/>
      <c r="K10" s="15" t="s">
        <v>56</v>
      </c>
      <c r="L10" s="15" t="s">
        <v>56</v>
      </c>
      <c r="M10" s="10" t="s">
        <v>56</v>
      </c>
      <c r="N10" s="8"/>
    </row>
    <row r="11" spans="1:17" ht="54.75" customHeight="1" x14ac:dyDescent="0.6">
      <c r="A11" s="148">
        <v>1</v>
      </c>
      <c r="B11" s="146" t="s">
        <v>157</v>
      </c>
      <c r="C11" s="140" t="s">
        <v>25</v>
      </c>
      <c r="D11" s="143">
        <v>2020</v>
      </c>
      <c r="E11" s="140" t="s">
        <v>105</v>
      </c>
      <c r="F11" s="143"/>
      <c r="G11" s="140" t="s">
        <v>105</v>
      </c>
      <c r="H11" s="17" t="s">
        <v>9</v>
      </c>
      <c r="I11" s="18"/>
      <c r="J11" s="18"/>
      <c r="K11" s="19" t="s">
        <v>56</v>
      </c>
      <c r="L11" s="19" t="s">
        <v>56</v>
      </c>
      <c r="M11" s="20" t="s">
        <v>56</v>
      </c>
      <c r="N11" s="122" t="s">
        <v>159</v>
      </c>
    </row>
    <row r="12" spans="1:17" ht="82.5" customHeight="1" x14ac:dyDescent="0.6">
      <c r="A12" s="148"/>
      <c r="B12" s="147"/>
      <c r="C12" s="141"/>
      <c r="D12" s="141"/>
      <c r="E12" s="144"/>
      <c r="F12" s="141"/>
      <c r="G12" s="144"/>
      <c r="H12" s="21" t="s">
        <v>10</v>
      </c>
      <c r="I12" s="18"/>
      <c r="J12" s="18"/>
      <c r="K12" s="19" t="s">
        <v>56</v>
      </c>
      <c r="L12" s="19" t="s">
        <v>56</v>
      </c>
      <c r="M12" s="20" t="s">
        <v>56</v>
      </c>
      <c r="N12" s="123"/>
    </row>
    <row r="13" spans="1:17" ht="114" customHeight="1" x14ac:dyDescent="0.6">
      <c r="A13" s="22">
        <v>2</v>
      </c>
      <c r="B13" s="23" t="s">
        <v>76</v>
      </c>
      <c r="C13" s="142"/>
      <c r="D13" s="142"/>
      <c r="E13" s="145"/>
      <c r="F13" s="142"/>
      <c r="G13" s="145"/>
      <c r="H13" s="21" t="s">
        <v>11</v>
      </c>
      <c r="I13" s="18"/>
      <c r="J13" s="18"/>
      <c r="K13" s="19" t="s">
        <v>56</v>
      </c>
      <c r="L13" s="19" t="s">
        <v>56</v>
      </c>
      <c r="M13" s="20" t="s">
        <v>56</v>
      </c>
      <c r="N13" s="124"/>
    </row>
    <row r="14" spans="1:17" ht="36" customHeight="1" x14ac:dyDescent="0.6">
      <c r="A14" s="136" t="s">
        <v>26</v>
      </c>
      <c r="B14" s="137"/>
      <c r="C14" s="137"/>
      <c r="D14" s="137"/>
      <c r="E14" s="137"/>
      <c r="F14" s="137"/>
      <c r="G14" s="138"/>
      <c r="H14" s="13" t="s">
        <v>7</v>
      </c>
      <c r="I14" s="18"/>
      <c r="J14" s="18"/>
      <c r="K14" s="15">
        <f>K19+K23+K30+K37+K47+K58+K68+K78</f>
        <v>400352.39999999997</v>
      </c>
      <c r="L14" s="15">
        <f>L19+L23+L30+L37+L47+L58+L68+L78</f>
        <v>302598.50000000006</v>
      </c>
      <c r="M14" s="10">
        <f>L14/K14</f>
        <v>0.75583036344980092</v>
      </c>
      <c r="N14" s="18"/>
    </row>
    <row r="15" spans="1:17" x14ac:dyDescent="0.6">
      <c r="A15" s="132" t="s">
        <v>27</v>
      </c>
      <c r="B15" s="132"/>
      <c r="C15" s="132"/>
      <c r="D15" s="132"/>
      <c r="E15" s="132"/>
      <c r="F15" s="132"/>
      <c r="G15" s="132"/>
      <c r="H15" s="16" t="s">
        <v>8</v>
      </c>
      <c r="I15" s="18"/>
      <c r="J15" s="18"/>
      <c r="K15" s="19" t="s">
        <v>56</v>
      </c>
      <c r="L15" s="19" t="s">
        <v>56</v>
      </c>
      <c r="M15" s="20" t="s">
        <v>56</v>
      </c>
      <c r="N15" s="18"/>
    </row>
    <row r="16" spans="1:17" ht="84.75" customHeight="1" x14ac:dyDescent="0.25">
      <c r="A16" s="159">
        <v>1</v>
      </c>
      <c r="B16" s="149" t="s">
        <v>112</v>
      </c>
      <c r="C16" s="140" t="s">
        <v>28</v>
      </c>
      <c r="D16" s="143">
        <v>2021</v>
      </c>
      <c r="E16" s="140" t="s">
        <v>105</v>
      </c>
      <c r="F16" s="140" t="s">
        <v>113</v>
      </c>
      <c r="G16" s="140" t="s">
        <v>105</v>
      </c>
      <c r="H16" s="17" t="s">
        <v>9</v>
      </c>
      <c r="I16" s="18"/>
      <c r="J16" s="18"/>
      <c r="K16" s="19" t="s">
        <v>56</v>
      </c>
      <c r="L16" s="19" t="s">
        <v>56</v>
      </c>
      <c r="M16" s="20" t="s">
        <v>56</v>
      </c>
      <c r="N16" s="122" t="s">
        <v>158</v>
      </c>
      <c r="O16" s="24"/>
      <c r="Q16" s="25"/>
    </row>
    <row r="17" spans="1:15" ht="81" customHeight="1" x14ac:dyDescent="0.6">
      <c r="A17" s="160"/>
      <c r="B17" s="150"/>
      <c r="C17" s="152"/>
      <c r="D17" s="154"/>
      <c r="E17" s="144"/>
      <c r="F17" s="152"/>
      <c r="G17" s="144"/>
      <c r="H17" s="21" t="s">
        <v>10</v>
      </c>
      <c r="I17" s="18"/>
      <c r="J17" s="18"/>
      <c r="K17" s="19" t="s">
        <v>56</v>
      </c>
      <c r="L17" s="19" t="s">
        <v>56</v>
      </c>
      <c r="M17" s="20" t="s">
        <v>56</v>
      </c>
      <c r="N17" s="123"/>
    </row>
    <row r="18" spans="1:15" ht="96" customHeight="1" x14ac:dyDescent="0.6">
      <c r="A18" s="161"/>
      <c r="B18" s="151"/>
      <c r="C18" s="153"/>
      <c r="D18" s="155"/>
      <c r="E18" s="145"/>
      <c r="F18" s="153"/>
      <c r="G18" s="145"/>
      <c r="H18" s="21" t="s">
        <v>11</v>
      </c>
      <c r="I18" s="18"/>
      <c r="J18" s="18"/>
      <c r="K18" s="19" t="s">
        <v>56</v>
      </c>
      <c r="L18" s="19" t="s">
        <v>56</v>
      </c>
      <c r="M18" s="20" t="s">
        <v>56</v>
      </c>
      <c r="N18" s="124"/>
    </row>
    <row r="19" spans="1:15" ht="45.75" customHeight="1" x14ac:dyDescent="0.6">
      <c r="A19" s="156" t="s">
        <v>29</v>
      </c>
      <c r="B19" s="162"/>
      <c r="C19" s="162"/>
      <c r="D19" s="162"/>
      <c r="E19" s="162"/>
      <c r="F19" s="162"/>
      <c r="G19" s="163"/>
      <c r="H19" s="16" t="s">
        <v>8</v>
      </c>
      <c r="I19" s="26" t="s">
        <v>68</v>
      </c>
      <c r="J19" s="26" t="s">
        <v>55</v>
      </c>
      <c r="K19" s="27">
        <f>K21</f>
        <v>154125.6</v>
      </c>
      <c r="L19" s="27">
        <f>L21</f>
        <v>116579.6</v>
      </c>
      <c r="M19" s="28">
        <f>L19/K19</f>
        <v>0.75639348687044849</v>
      </c>
      <c r="N19" s="26"/>
    </row>
    <row r="20" spans="1:15" ht="57" customHeight="1" x14ac:dyDescent="0.6">
      <c r="A20" s="122">
        <v>2</v>
      </c>
      <c r="B20" s="164" t="s">
        <v>83</v>
      </c>
      <c r="C20" s="140" t="s">
        <v>119</v>
      </c>
      <c r="D20" s="140">
        <v>2019</v>
      </c>
      <c r="E20" s="140" t="s">
        <v>105</v>
      </c>
      <c r="F20" s="140" t="s">
        <v>123</v>
      </c>
      <c r="G20" s="140" t="s">
        <v>105</v>
      </c>
      <c r="H20" s="17" t="s">
        <v>9</v>
      </c>
      <c r="I20" s="29"/>
      <c r="J20" s="29"/>
      <c r="K20" s="30" t="s">
        <v>56</v>
      </c>
      <c r="L20" s="30" t="s">
        <v>56</v>
      </c>
      <c r="M20" s="31" t="s">
        <v>56</v>
      </c>
      <c r="N20" s="125"/>
    </row>
    <row r="21" spans="1:15" ht="69" customHeight="1" x14ac:dyDescent="0.6">
      <c r="A21" s="160"/>
      <c r="B21" s="164"/>
      <c r="C21" s="152"/>
      <c r="D21" s="152"/>
      <c r="E21" s="144"/>
      <c r="F21" s="152"/>
      <c r="G21" s="144"/>
      <c r="H21" s="21" t="s">
        <v>10</v>
      </c>
      <c r="I21" s="32" t="s">
        <v>68</v>
      </c>
      <c r="J21" s="32" t="s">
        <v>55</v>
      </c>
      <c r="K21" s="19">
        <v>154125.6</v>
      </c>
      <c r="L21" s="19">
        <v>116579.6</v>
      </c>
      <c r="M21" s="31">
        <f t="shared" ref="M21" si="0">L21/K21</f>
        <v>0.75639348687044849</v>
      </c>
      <c r="N21" s="126"/>
    </row>
    <row r="22" spans="1:15" ht="149.25" customHeight="1" x14ac:dyDescent="0.6">
      <c r="A22" s="161"/>
      <c r="B22" s="17" t="s">
        <v>118</v>
      </c>
      <c r="C22" s="153"/>
      <c r="D22" s="153"/>
      <c r="E22" s="145"/>
      <c r="F22" s="153"/>
      <c r="G22" s="145"/>
      <c r="H22" s="21" t="s">
        <v>11</v>
      </c>
      <c r="I22" s="32"/>
      <c r="J22" s="32"/>
      <c r="K22" s="19" t="s">
        <v>56</v>
      </c>
      <c r="L22" s="19" t="s">
        <v>56</v>
      </c>
      <c r="M22" s="20" t="s">
        <v>56</v>
      </c>
      <c r="N22" s="127"/>
    </row>
    <row r="23" spans="1:15" ht="48.75" customHeight="1" x14ac:dyDescent="0.25">
      <c r="A23" s="156" t="s">
        <v>30</v>
      </c>
      <c r="B23" s="157"/>
      <c r="C23" s="157"/>
      <c r="D23" s="157"/>
      <c r="E23" s="157"/>
      <c r="F23" s="157"/>
      <c r="G23" s="158"/>
      <c r="H23" s="16" t="s">
        <v>8</v>
      </c>
      <c r="I23" s="26"/>
      <c r="J23" s="26"/>
      <c r="K23" s="27">
        <f>SUM(K26:K27)</f>
        <v>80852.7</v>
      </c>
      <c r="L23" s="27">
        <f>SUM(L26:L27)</f>
        <v>62937.600000000006</v>
      </c>
      <c r="M23" s="33">
        <f>L23/K23</f>
        <v>0.77842298401908661</v>
      </c>
      <c r="N23" s="26"/>
      <c r="O23" s="34"/>
    </row>
    <row r="24" spans="1:15" ht="31.5" customHeight="1" x14ac:dyDescent="0.6">
      <c r="A24" s="159">
        <v>3</v>
      </c>
      <c r="B24" s="164" t="s">
        <v>84</v>
      </c>
      <c r="C24" s="140" t="s">
        <v>71</v>
      </c>
      <c r="D24" s="143">
        <v>2019</v>
      </c>
      <c r="E24" s="140" t="s">
        <v>105</v>
      </c>
      <c r="F24" s="140" t="s">
        <v>122</v>
      </c>
      <c r="G24" s="140" t="s">
        <v>105</v>
      </c>
      <c r="H24" s="149" t="s">
        <v>9</v>
      </c>
      <c r="I24" s="125"/>
      <c r="J24" s="125"/>
      <c r="K24" s="103" t="s">
        <v>56</v>
      </c>
      <c r="L24" s="103" t="s">
        <v>56</v>
      </c>
      <c r="M24" s="115" t="s">
        <v>56</v>
      </c>
      <c r="N24" s="125"/>
    </row>
    <row r="25" spans="1:15" ht="39" customHeight="1" x14ac:dyDescent="0.6">
      <c r="A25" s="160"/>
      <c r="B25" s="164"/>
      <c r="C25" s="141"/>
      <c r="D25" s="154"/>
      <c r="E25" s="152"/>
      <c r="F25" s="152"/>
      <c r="G25" s="152"/>
      <c r="H25" s="151"/>
      <c r="I25" s="127"/>
      <c r="J25" s="127"/>
      <c r="K25" s="105"/>
      <c r="L25" s="105"/>
      <c r="M25" s="117"/>
      <c r="N25" s="126"/>
    </row>
    <row r="26" spans="1:15" ht="48.75" customHeight="1" x14ac:dyDescent="0.6">
      <c r="A26" s="160"/>
      <c r="B26" s="164"/>
      <c r="C26" s="141"/>
      <c r="D26" s="154"/>
      <c r="E26" s="152"/>
      <c r="F26" s="152"/>
      <c r="G26" s="152"/>
      <c r="H26" s="21" t="s">
        <v>10</v>
      </c>
      <c r="I26" s="32" t="s">
        <v>68</v>
      </c>
      <c r="J26" s="32" t="s">
        <v>70</v>
      </c>
      <c r="K26" s="19">
        <v>15978.4</v>
      </c>
      <c r="L26" s="19">
        <v>12354.8</v>
      </c>
      <c r="M26" s="20">
        <f>L26/K26</f>
        <v>0.77321884544134578</v>
      </c>
      <c r="N26" s="126"/>
    </row>
    <row r="27" spans="1:15" ht="50.25" customHeight="1" x14ac:dyDescent="0.6">
      <c r="A27" s="160"/>
      <c r="B27" s="164" t="s">
        <v>120</v>
      </c>
      <c r="C27" s="141"/>
      <c r="D27" s="154"/>
      <c r="E27" s="152"/>
      <c r="F27" s="152"/>
      <c r="G27" s="152"/>
      <c r="H27" s="21" t="s">
        <v>10</v>
      </c>
      <c r="I27" s="32" t="s">
        <v>68</v>
      </c>
      <c r="J27" s="32" t="s">
        <v>55</v>
      </c>
      <c r="K27" s="19">
        <v>64874.3</v>
      </c>
      <c r="L27" s="19">
        <v>50582.8</v>
      </c>
      <c r="M27" s="20">
        <f>L27/K27</f>
        <v>0.77970475211293222</v>
      </c>
      <c r="N27" s="126"/>
    </row>
    <row r="28" spans="1:15" ht="19.5" customHeight="1" x14ac:dyDescent="0.6">
      <c r="A28" s="160"/>
      <c r="B28" s="164"/>
      <c r="C28" s="141"/>
      <c r="D28" s="154"/>
      <c r="E28" s="152"/>
      <c r="F28" s="152"/>
      <c r="G28" s="152"/>
      <c r="H28" s="165" t="s">
        <v>11</v>
      </c>
      <c r="I28" s="95"/>
      <c r="J28" s="95"/>
      <c r="K28" s="119" t="s">
        <v>56</v>
      </c>
      <c r="L28" s="119" t="s">
        <v>56</v>
      </c>
      <c r="M28" s="99" t="s">
        <v>56</v>
      </c>
      <c r="N28" s="126"/>
    </row>
    <row r="29" spans="1:15" ht="79.5" customHeight="1" x14ac:dyDescent="0.6">
      <c r="A29" s="161"/>
      <c r="B29" s="164"/>
      <c r="C29" s="142"/>
      <c r="D29" s="155"/>
      <c r="E29" s="153"/>
      <c r="F29" s="153"/>
      <c r="G29" s="153"/>
      <c r="H29" s="166"/>
      <c r="I29" s="167"/>
      <c r="J29" s="167"/>
      <c r="K29" s="129"/>
      <c r="L29" s="129"/>
      <c r="M29" s="100"/>
      <c r="N29" s="127"/>
    </row>
    <row r="30" spans="1:15" x14ac:dyDescent="0.6">
      <c r="A30" s="156" t="s">
        <v>31</v>
      </c>
      <c r="B30" s="157"/>
      <c r="C30" s="157"/>
      <c r="D30" s="157"/>
      <c r="E30" s="157"/>
      <c r="F30" s="157"/>
      <c r="G30" s="158"/>
      <c r="H30" s="16" t="s">
        <v>8</v>
      </c>
      <c r="I30" s="26"/>
      <c r="J30" s="26"/>
      <c r="K30" s="27">
        <f>SUM(K33:K36)</f>
        <v>113372.6</v>
      </c>
      <c r="L30" s="27">
        <f>SUM(L33:L36)</f>
        <v>85429.1</v>
      </c>
      <c r="M30" s="33">
        <f>L30/K30</f>
        <v>0.75352510218518409</v>
      </c>
      <c r="N30" s="26"/>
    </row>
    <row r="31" spans="1:15" ht="15" customHeight="1" x14ac:dyDescent="0.6">
      <c r="A31" s="159">
        <v>4</v>
      </c>
      <c r="B31" s="149" t="s">
        <v>114</v>
      </c>
      <c r="C31" s="140" t="s">
        <v>32</v>
      </c>
      <c r="D31" s="143">
        <v>2019</v>
      </c>
      <c r="E31" s="140" t="s">
        <v>105</v>
      </c>
      <c r="F31" s="168"/>
      <c r="G31" s="140" t="s">
        <v>105</v>
      </c>
      <c r="H31" s="149" t="s">
        <v>9</v>
      </c>
      <c r="I31" s="95"/>
      <c r="J31" s="95"/>
      <c r="K31" s="119" t="s">
        <v>56</v>
      </c>
      <c r="L31" s="119" t="s">
        <v>56</v>
      </c>
      <c r="M31" s="99" t="s">
        <v>56</v>
      </c>
      <c r="N31" s="109" t="s">
        <v>109</v>
      </c>
    </row>
    <row r="32" spans="1:15" ht="26.25" customHeight="1" x14ac:dyDescent="0.6">
      <c r="A32" s="160"/>
      <c r="B32" s="150"/>
      <c r="C32" s="141"/>
      <c r="D32" s="154"/>
      <c r="E32" s="152"/>
      <c r="F32" s="169"/>
      <c r="G32" s="152"/>
      <c r="H32" s="151"/>
      <c r="I32" s="167"/>
      <c r="J32" s="167"/>
      <c r="K32" s="129"/>
      <c r="L32" s="129"/>
      <c r="M32" s="100"/>
      <c r="N32" s="110"/>
    </row>
    <row r="33" spans="1:15" ht="39" customHeight="1" x14ac:dyDescent="0.6">
      <c r="A33" s="160"/>
      <c r="B33" s="150"/>
      <c r="C33" s="141"/>
      <c r="D33" s="154"/>
      <c r="E33" s="152"/>
      <c r="F33" s="169"/>
      <c r="G33" s="152"/>
      <c r="H33" s="165" t="s">
        <v>10</v>
      </c>
      <c r="I33" s="95" t="s">
        <v>67</v>
      </c>
      <c r="J33" s="95"/>
      <c r="K33" s="119">
        <v>7858</v>
      </c>
      <c r="L33" s="119">
        <v>4753.5</v>
      </c>
      <c r="M33" s="101">
        <f>L33/K33</f>
        <v>0.60492491728175113</v>
      </c>
      <c r="N33" s="110"/>
    </row>
    <row r="34" spans="1:15" ht="10.5" customHeight="1" x14ac:dyDescent="0.6">
      <c r="A34" s="160"/>
      <c r="B34" s="150"/>
      <c r="C34" s="141"/>
      <c r="D34" s="154"/>
      <c r="E34" s="152"/>
      <c r="F34" s="169"/>
      <c r="G34" s="152"/>
      <c r="H34" s="166"/>
      <c r="I34" s="167"/>
      <c r="J34" s="167"/>
      <c r="K34" s="129"/>
      <c r="L34" s="129"/>
      <c r="M34" s="102"/>
      <c r="N34" s="110"/>
    </row>
    <row r="35" spans="1:15" ht="15" customHeight="1" x14ac:dyDescent="0.6">
      <c r="A35" s="160"/>
      <c r="B35" s="150"/>
      <c r="C35" s="141"/>
      <c r="D35" s="154"/>
      <c r="E35" s="152"/>
      <c r="F35" s="169"/>
      <c r="G35" s="152"/>
      <c r="H35" s="165" t="s">
        <v>11</v>
      </c>
      <c r="I35" s="95" t="s">
        <v>67</v>
      </c>
      <c r="J35" s="95"/>
      <c r="K35" s="119">
        <v>105514.6</v>
      </c>
      <c r="L35" s="119">
        <v>80675.600000000006</v>
      </c>
      <c r="M35" s="101">
        <f>L35/K35</f>
        <v>0.76459181952071087</v>
      </c>
      <c r="N35" s="110"/>
    </row>
    <row r="36" spans="1:15" ht="78" customHeight="1" x14ac:dyDescent="0.6">
      <c r="A36" s="161"/>
      <c r="B36" s="151"/>
      <c r="C36" s="142"/>
      <c r="D36" s="155"/>
      <c r="E36" s="153"/>
      <c r="F36" s="170"/>
      <c r="G36" s="153"/>
      <c r="H36" s="166"/>
      <c r="I36" s="167"/>
      <c r="J36" s="167"/>
      <c r="K36" s="129"/>
      <c r="L36" s="129"/>
      <c r="M36" s="102"/>
      <c r="N36" s="111"/>
    </row>
    <row r="37" spans="1:15" ht="75" customHeight="1" x14ac:dyDescent="0.6">
      <c r="A37" s="156" t="s">
        <v>98</v>
      </c>
      <c r="B37" s="157"/>
      <c r="C37" s="157"/>
      <c r="D37" s="157"/>
      <c r="E37" s="157"/>
      <c r="F37" s="157"/>
      <c r="G37" s="158"/>
      <c r="H37" s="16" t="s">
        <v>8</v>
      </c>
      <c r="I37" s="26" t="s">
        <v>54</v>
      </c>
      <c r="J37" s="26" t="s">
        <v>55</v>
      </c>
      <c r="K37" s="27">
        <f>K41</f>
        <v>4240.8</v>
      </c>
      <c r="L37" s="27">
        <f>L41</f>
        <v>2565.1999999999998</v>
      </c>
      <c r="M37" s="28">
        <f>L37/K37</f>
        <v>0.60488587059045451</v>
      </c>
      <c r="N37" s="26"/>
    </row>
    <row r="38" spans="1:15" ht="15" customHeight="1" x14ac:dyDescent="0.6">
      <c r="A38" s="148">
        <v>5</v>
      </c>
      <c r="B38" s="164" t="s">
        <v>144</v>
      </c>
      <c r="C38" s="179" t="s">
        <v>74</v>
      </c>
      <c r="D38" s="193">
        <v>2019</v>
      </c>
      <c r="E38" s="179" t="s">
        <v>105</v>
      </c>
      <c r="F38" s="140" t="s">
        <v>138</v>
      </c>
      <c r="G38" s="179" t="s">
        <v>105</v>
      </c>
      <c r="H38" s="164" t="s">
        <v>9</v>
      </c>
      <c r="I38" s="183"/>
      <c r="J38" s="175"/>
      <c r="K38" s="173" t="s">
        <v>56</v>
      </c>
      <c r="L38" s="173" t="s">
        <v>56</v>
      </c>
      <c r="M38" s="174" t="s">
        <v>56</v>
      </c>
      <c r="N38" s="109" t="s">
        <v>160</v>
      </c>
    </row>
    <row r="39" spans="1:15" ht="15" customHeight="1" x14ac:dyDescent="0.6">
      <c r="A39" s="148"/>
      <c r="B39" s="164"/>
      <c r="C39" s="179"/>
      <c r="D39" s="193"/>
      <c r="E39" s="179"/>
      <c r="F39" s="152"/>
      <c r="G39" s="179"/>
      <c r="H39" s="164"/>
      <c r="I39" s="183"/>
      <c r="J39" s="175"/>
      <c r="K39" s="173"/>
      <c r="L39" s="173"/>
      <c r="M39" s="174"/>
      <c r="N39" s="110"/>
    </row>
    <row r="40" spans="1:15" ht="99.75" customHeight="1" x14ac:dyDescent="0.6">
      <c r="A40" s="148"/>
      <c r="B40" s="164"/>
      <c r="C40" s="179"/>
      <c r="D40" s="193"/>
      <c r="E40" s="179"/>
      <c r="F40" s="152"/>
      <c r="G40" s="179"/>
      <c r="H40" s="164"/>
      <c r="I40" s="183"/>
      <c r="J40" s="175"/>
      <c r="K40" s="173"/>
      <c r="L40" s="173"/>
      <c r="M40" s="174"/>
      <c r="N40" s="110"/>
      <c r="O40" s="35"/>
    </row>
    <row r="41" spans="1:15" ht="15" customHeight="1" x14ac:dyDescent="0.6">
      <c r="A41" s="148">
        <v>6</v>
      </c>
      <c r="B41" s="164" t="s">
        <v>145</v>
      </c>
      <c r="C41" s="179"/>
      <c r="D41" s="193"/>
      <c r="E41" s="179"/>
      <c r="F41" s="152"/>
      <c r="G41" s="179"/>
      <c r="H41" s="184" t="s">
        <v>10</v>
      </c>
      <c r="I41" s="183" t="s">
        <v>54</v>
      </c>
      <c r="J41" s="175" t="s">
        <v>55</v>
      </c>
      <c r="K41" s="173">
        <v>4240.8</v>
      </c>
      <c r="L41" s="173">
        <v>2565.1999999999998</v>
      </c>
      <c r="M41" s="174">
        <f>L41/K41</f>
        <v>0.60488587059045451</v>
      </c>
      <c r="N41" s="110"/>
    </row>
    <row r="42" spans="1:15" ht="15" customHeight="1" x14ac:dyDescent="0.6">
      <c r="A42" s="148"/>
      <c r="B42" s="164"/>
      <c r="C42" s="179"/>
      <c r="D42" s="193"/>
      <c r="E42" s="179"/>
      <c r="F42" s="152"/>
      <c r="G42" s="179"/>
      <c r="H42" s="184"/>
      <c r="I42" s="183"/>
      <c r="J42" s="175"/>
      <c r="K42" s="173"/>
      <c r="L42" s="173"/>
      <c r="M42" s="174"/>
      <c r="N42" s="110"/>
    </row>
    <row r="43" spans="1:15" ht="98.25" customHeight="1" x14ac:dyDescent="0.6">
      <c r="A43" s="148"/>
      <c r="B43" s="164"/>
      <c r="C43" s="179"/>
      <c r="D43" s="193"/>
      <c r="E43" s="179"/>
      <c r="F43" s="152"/>
      <c r="G43" s="179"/>
      <c r="H43" s="184"/>
      <c r="I43" s="183"/>
      <c r="J43" s="175"/>
      <c r="K43" s="173"/>
      <c r="L43" s="173"/>
      <c r="M43" s="174"/>
      <c r="N43" s="110"/>
    </row>
    <row r="44" spans="1:15" ht="15" customHeight="1" x14ac:dyDescent="0.6">
      <c r="A44" s="148">
        <v>7</v>
      </c>
      <c r="B44" s="164" t="s">
        <v>77</v>
      </c>
      <c r="C44" s="179"/>
      <c r="D44" s="193"/>
      <c r="E44" s="179"/>
      <c r="F44" s="152"/>
      <c r="G44" s="179"/>
      <c r="H44" s="165" t="s">
        <v>11</v>
      </c>
      <c r="I44" s="204"/>
      <c r="J44" s="125"/>
      <c r="K44" s="103" t="s">
        <v>56</v>
      </c>
      <c r="L44" s="103" t="s">
        <v>56</v>
      </c>
      <c r="M44" s="115" t="s">
        <v>56</v>
      </c>
      <c r="N44" s="110"/>
    </row>
    <row r="45" spans="1:15" ht="15" customHeight="1" x14ac:dyDescent="0.6">
      <c r="A45" s="148"/>
      <c r="B45" s="164"/>
      <c r="C45" s="179"/>
      <c r="D45" s="193"/>
      <c r="E45" s="179"/>
      <c r="F45" s="152"/>
      <c r="G45" s="179"/>
      <c r="H45" s="189"/>
      <c r="I45" s="205"/>
      <c r="J45" s="126"/>
      <c r="K45" s="104"/>
      <c r="L45" s="104"/>
      <c r="M45" s="116"/>
      <c r="N45" s="110"/>
    </row>
    <row r="46" spans="1:15" ht="87.75" customHeight="1" x14ac:dyDescent="0.6">
      <c r="A46" s="148"/>
      <c r="B46" s="164"/>
      <c r="C46" s="179"/>
      <c r="D46" s="193"/>
      <c r="E46" s="179"/>
      <c r="F46" s="153"/>
      <c r="G46" s="179"/>
      <c r="H46" s="166"/>
      <c r="I46" s="206"/>
      <c r="J46" s="127"/>
      <c r="K46" s="105"/>
      <c r="L46" s="105"/>
      <c r="M46" s="117"/>
      <c r="N46" s="111"/>
    </row>
    <row r="47" spans="1:15" ht="45" customHeight="1" x14ac:dyDescent="0.6">
      <c r="A47" s="156" t="s">
        <v>33</v>
      </c>
      <c r="B47" s="157"/>
      <c r="C47" s="157"/>
      <c r="D47" s="157"/>
      <c r="E47" s="157"/>
      <c r="F47" s="157"/>
      <c r="G47" s="158"/>
      <c r="H47" s="16" t="s">
        <v>8</v>
      </c>
      <c r="I47" s="26" t="s">
        <v>64</v>
      </c>
      <c r="J47" s="26" t="s">
        <v>55</v>
      </c>
      <c r="K47" s="27">
        <f>SUM(K48:K57)</f>
        <v>20386</v>
      </c>
      <c r="L47" s="27">
        <f>SUM(L48:L57)</f>
        <v>14992.5</v>
      </c>
      <c r="M47" s="28">
        <f>L47/K47</f>
        <v>0.73543117825958992</v>
      </c>
      <c r="N47" s="26"/>
    </row>
    <row r="48" spans="1:15" ht="15" customHeight="1" x14ac:dyDescent="0.6">
      <c r="A48" s="180">
        <v>8</v>
      </c>
      <c r="B48" s="181" t="s">
        <v>34</v>
      </c>
      <c r="C48" s="210" t="s">
        <v>86</v>
      </c>
      <c r="D48" s="212">
        <v>2019</v>
      </c>
      <c r="E48" s="214" t="s">
        <v>105</v>
      </c>
      <c r="F48" s="214" t="s">
        <v>121</v>
      </c>
      <c r="G48" s="214" t="s">
        <v>105</v>
      </c>
      <c r="H48" s="181" t="s">
        <v>9</v>
      </c>
      <c r="I48" s="171"/>
      <c r="J48" s="171"/>
      <c r="K48" s="172" t="s">
        <v>56</v>
      </c>
      <c r="L48" s="172" t="s">
        <v>56</v>
      </c>
      <c r="M48" s="171" t="s">
        <v>56</v>
      </c>
      <c r="N48" s="128"/>
    </row>
    <row r="49" spans="1:15" ht="23.25" customHeight="1" x14ac:dyDescent="0.6">
      <c r="A49" s="180"/>
      <c r="B49" s="181"/>
      <c r="C49" s="210"/>
      <c r="D49" s="212"/>
      <c r="E49" s="214"/>
      <c r="F49" s="214"/>
      <c r="G49" s="214"/>
      <c r="H49" s="181"/>
      <c r="I49" s="171"/>
      <c r="J49" s="171"/>
      <c r="K49" s="172"/>
      <c r="L49" s="172"/>
      <c r="M49" s="171"/>
      <c r="N49" s="128"/>
    </row>
    <row r="50" spans="1:15" ht="45" customHeight="1" x14ac:dyDescent="0.6">
      <c r="A50" s="180"/>
      <c r="B50" s="181"/>
      <c r="C50" s="210"/>
      <c r="D50" s="212"/>
      <c r="E50" s="214"/>
      <c r="F50" s="214"/>
      <c r="G50" s="214"/>
      <c r="H50" s="181"/>
      <c r="I50" s="171"/>
      <c r="J50" s="171"/>
      <c r="K50" s="172"/>
      <c r="L50" s="172"/>
      <c r="M50" s="171"/>
      <c r="N50" s="128"/>
    </row>
    <row r="51" spans="1:15" ht="15" customHeight="1" x14ac:dyDescent="0.6">
      <c r="A51" s="95">
        <v>9</v>
      </c>
      <c r="B51" s="92" t="s">
        <v>134</v>
      </c>
      <c r="C51" s="210"/>
      <c r="D51" s="212"/>
      <c r="E51" s="214"/>
      <c r="F51" s="214"/>
      <c r="G51" s="214"/>
      <c r="H51" s="181"/>
      <c r="I51" s="171"/>
      <c r="J51" s="171"/>
      <c r="K51" s="172"/>
      <c r="L51" s="172"/>
      <c r="M51" s="171"/>
      <c r="N51" s="128"/>
    </row>
    <row r="52" spans="1:15" ht="64.5" customHeight="1" x14ac:dyDescent="0.6">
      <c r="A52" s="96"/>
      <c r="B52" s="93"/>
      <c r="C52" s="210"/>
      <c r="D52" s="212"/>
      <c r="E52" s="214"/>
      <c r="F52" s="214"/>
      <c r="G52" s="214"/>
      <c r="H52" s="182" t="s">
        <v>10</v>
      </c>
      <c r="I52" s="171"/>
      <c r="J52" s="171"/>
      <c r="K52" s="172" t="s">
        <v>56</v>
      </c>
      <c r="L52" s="172" t="s">
        <v>56</v>
      </c>
      <c r="M52" s="171" t="s">
        <v>56</v>
      </c>
      <c r="N52" s="128"/>
    </row>
    <row r="53" spans="1:15" ht="48" customHeight="1" x14ac:dyDescent="0.6">
      <c r="A53" s="96"/>
      <c r="B53" s="93"/>
      <c r="C53" s="210"/>
      <c r="D53" s="212"/>
      <c r="E53" s="214"/>
      <c r="F53" s="214"/>
      <c r="G53" s="214"/>
      <c r="H53" s="182"/>
      <c r="I53" s="171"/>
      <c r="J53" s="171"/>
      <c r="K53" s="172"/>
      <c r="L53" s="172"/>
      <c r="M53" s="171"/>
      <c r="N53" s="128"/>
    </row>
    <row r="54" spans="1:15" ht="15" customHeight="1" x14ac:dyDescent="0.6">
      <c r="A54" s="97"/>
      <c r="B54" s="93"/>
      <c r="C54" s="210"/>
      <c r="D54" s="212"/>
      <c r="E54" s="214"/>
      <c r="F54" s="214"/>
      <c r="G54" s="214"/>
      <c r="H54" s="182"/>
      <c r="I54" s="171"/>
      <c r="J54" s="171"/>
      <c r="K54" s="172"/>
      <c r="L54" s="172"/>
      <c r="M54" s="171"/>
      <c r="N54" s="128"/>
    </row>
    <row r="55" spans="1:15" ht="41.25" customHeight="1" x14ac:dyDescent="0.6">
      <c r="A55" s="97"/>
      <c r="B55" s="93"/>
      <c r="C55" s="210"/>
      <c r="D55" s="212"/>
      <c r="E55" s="214"/>
      <c r="F55" s="214"/>
      <c r="G55" s="214"/>
      <c r="H55" s="182" t="s">
        <v>11</v>
      </c>
      <c r="I55" s="171"/>
      <c r="J55" s="171"/>
      <c r="K55" s="172"/>
      <c r="L55" s="172"/>
      <c r="M55" s="188"/>
      <c r="N55" s="128"/>
    </row>
    <row r="56" spans="1:15" ht="33" hidden="1" customHeight="1" x14ac:dyDescent="0.6">
      <c r="A56" s="97"/>
      <c r="B56" s="93"/>
      <c r="C56" s="210"/>
      <c r="D56" s="212"/>
      <c r="E56" s="214"/>
      <c r="F56" s="214"/>
      <c r="G56" s="214"/>
      <c r="H56" s="182"/>
      <c r="I56" s="171"/>
      <c r="J56" s="171"/>
      <c r="K56" s="172"/>
      <c r="L56" s="172"/>
      <c r="M56" s="188"/>
      <c r="N56" s="128"/>
    </row>
    <row r="57" spans="1:15" s="40" customFormat="1" ht="93.75" customHeight="1" x14ac:dyDescent="0.6">
      <c r="A57" s="98"/>
      <c r="B57" s="94"/>
      <c r="C57" s="211"/>
      <c r="D57" s="213"/>
      <c r="E57" s="215"/>
      <c r="F57" s="215"/>
      <c r="G57" s="215"/>
      <c r="H57" s="216"/>
      <c r="I57" s="29">
        <v>10</v>
      </c>
      <c r="J57" s="36" t="s">
        <v>55</v>
      </c>
      <c r="K57" s="37">
        <v>20386</v>
      </c>
      <c r="L57" s="37">
        <v>14992.5</v>
      </c>
      <c r="M57" s="62">
        <f>L57/K57</f>
        <v>0.73543117825958992</v>
      </c>
      <c r="N57" s="38"/>
      <c r="O57" s="39"/>
    </row>
    <row r="58" spans="1:15" ht="59.25" customHeight="1" x14ac:dyDescent="0.6">
      <c r="A58" s="176" t="s">
        <v>35</v>
      </c>
      <c r="B58" s="177"/>
      <c r="C58" s="177"/>
      <c r="D58" s="177"/>
      <c r="E58" s="177"/>
      <c r="F58" s="177"/>
      <c r="G58" s="178"/>
      <c r="H58" s="41" t="s">
        <v>8</v>
      </c>
      <c r="I58" s="42" t="s">
        <v>54</v>
      </c>
      <c r="J58" s="42" t="s">
        <v>55</v>
      </c>
      <c r="K58" s="43">
        <v>0</v>
      </c>
      <c r="L58" s="43">
        <v>0</v>
      </c>
      <c r="M58" s="44"/>
      <c r="N58" s="42"/>
    </row>
    <row r="59" spans="1:15" ht="60" customHeight="1" x14ac:dyDescent="0.6">
      <c r="A59" s="159">
        <v>10</v>
      </c>
      <c r="B59" s="164" t="s">
        <v>143</v>
      </c>
      <c r="C59" s="179" t="s">
        <v>87</v>
      </c>
      <c r="D59" s="193">
        <v>2019</v>
      </c>
      <c r="E59" s="179" t="s">
        <v>105</v>
      </c>
      <c r="F59" s="140" t="s">
        <v>139</v>
      </c>
      <c r="G59" s="179" t="s">
        <v>105</v>
      </c>
      <c r="H59" s="164" t="s">
        <v>9</v>
      </c>
      <c r="I59" s="175"/>
      <c r="J59" s="175"/>
      <c r="K59" s="173" t="s">
        <v>56</v>
      </c>
      <c r="L59" s="173" t="s">
        <v>56</v>
      </c>
      <c r="M59" s="174" t="s">
        <v>56</v>
      </c>
      <c r="N59" s="125" t="s">
        <v>161</v>
      </c>
    </row>
    <row r="60" spans="1:15" ht="36.75" customHeight="1" x14ac:dyDescent="0.6">
      <c r="A60" s="160"/>
      <c r="B60" s="164"/>
      <c r="C60" s="179"/>
      <c r="D60" s="193"/>
      <c r="E60" s="179"/>
      <c r="F60" s="152"/>
      <c r="G60" s="179"/>
      <c r="H60" s="164"/>
      <c r="I60" s="175"/>
      <c r="J60" s="175"/>
      <c r="K60" s="173"/>
      <c r="L60" s="173"/>
      <c r="M60" s="174"/>
      <c r="N60" s="126"/>
    </row>
    <row r="61" spans="1:15" ht="32.25" customHeight="1" x14ac:dyDescent="0.6">
      <c r="A61" s="161"/>
      <c r="B61" s="164"/>
      <c r="C61" s="179"/>
      <c r="D61" s="193"/>
      <c r="E61" s="179"/>
      <c r="F61" s="152"/>
      <c r="G61" s="179"/>
      <c r="H61" s="164"/>
      <c r="I61" s="175"/>
      <c r="J61" s="175"/>
      <c r="K61" s="173"/>
      <c r="L61" s="173"/>
      <c r="M61" s="174"/>
      <c r="N61" s="126"/>
    </row>
    <row r="62" spans="1:15" ht="68.25" customHeight="1" x14ac:dyDescent="0.6">
      <c r="A62" s="159">
        <v>11</v>
      </c>
      <c r="B62" s="164" t="s">
        <v>145</v>
      </c>
      <c r="C62" s="179"/>
      <c r="D62" s="193"/>
      <c r="E62" s="179"/>
      <c r="F62" s="152"/>
      <c r="G62" s="179"/>
      <c r="H62" s="184" t="s">
        <v>10</v>
      </c>
      <c r="I62" s="180"/>
      <c r="J62" s="180"/>
      <c r="K62" s="121" t="s">
        <v>56</v>
      </c>
      <c r="L62" s="121" t="s">
        <v>56</v>
      </c>
      <c r="M62" s="118" t="s">
        <v>56</v>
      </c>
      <c r="N62" s="126"/>
    </row>
    <row r="63" spans="1:15" ht="19.5" customHeight="1" x14ac:dyDescent="0.6">
      <c r="A63" s="160"/>
      <c r="B63" s="164"/>
      <c r="C63" s="179"/>
      <c r="D63" s="193"/>
      <c r="E63" s="179"/>
      <c r="F63" s="152"/>
      <c r="G63" s="179"/>
      <c r="H63" s="184"/>
      <c r="I63" s="180"/>
      <c r="J63" s="180"/>
      <c r="K63" s="121"/>
      <c r="L63" s="121"/>
      <c r="M63" s="118"/>
      <c r="N63" s="126"/>
    </row>
    <row r="64" spans="1:15" ht="40.5" customHeight="1" x14ac:dyDescent="0.6">
      <c r="A64" s="161"/>
      <c r="B64" s="164"/>
      <c r="C64" s="179"/>
      <c r="D64" s="193"/>
      <c r="E64" s="179"/>
      <c r="F64" s="152"/>
      <c r="G64" s="179"/>
      <c r="H64" s="184"/>
      <c r="I64" s="180"/>
      <c r="J64" s="180"/>
      <c r="K64" s="121"/>
      <c r="L64" s="121"/>
      <c r="M64" s="118"/>
      <c r="N64" s="126"/>
    </row>
    <row r="65" spans="1:14" ht="15.75" customHeight="1" x14ac:dyDescent="0.6">
      <c r="A65" s="159">
        <v>12</v>
      </c>
      <c r="B65" s="164" t="s">
        <v>78</v>
      </c>
      <c r="C65" s="179"/>
      <c r="D65" s="193"/>
      <c r="E65" s="179"/>
      <c r="F65" s="152"/>
      <c r="G65" s="179"/>
      <c r="H65" s="165" t="s">
        <v>11</v>
      </c>
      <c r="I65" s="95"/>
      <c r="J65" s="95"/>
      <c r="K65" s="119" t="s">
        <v>56</v>
      </c>
      <c r="L65" s="119" t="s">
        <v>56</v>
      </c>
      <c r="M65" s="99" t="s">
        <v>56</v>
      </c>
      <c r="N65" s="126"/>
    </row>
    <row r="66" spans="1:14" ht="21" customHeight="1" x14ac:dyDescent="0.6">
      <c r="A66" s="160"/>
      <c r="B66" s="164"/>
      <c r="C66" s="179"/>
      <c r="D66" s="193"/>
      <c r="E66" s="179"/>
      <c r="F66" s="152"/>
      <c r="G66" s="179"/>
      <c r="H66" s="189"/>
      <c r="I66" s="96"/>
      <c r="J66" s="96"/>
      <c r="K66" s="120"/>
      <c r="L66" s="120"/>
      <c r="M66" s="190"/>
      <c r="N66" s="126"/>
    </row>
    <row r="67" spans="1:14" ht="90.75" customHeight="1" x14ac:dyDescent="0.6">
      <c r="A67" s="161"/>
      <c r="B67" s="164"/>
      <c r="C67" s="179"/>
      <c r="D67" s="193"/>
      <c r="E67" s="179"/>
      <c r="F67" s="153"/>
      <c r="G67" s="179"/>
      <c r="H67" s="166"/>
      <c r="I67" s="167"/>
      <c r="J67" s="167"/>
      <c r="K67" s="129"/>
      <c r="L67" s="129"/>
      <c r="M67" s="100"/>
      <c r="N67" s="127"/>
    </row>
    <row r="68" spans="1:14" ht="58.5" customHeight="1" x14ac:dyDescent="0.6">
      <c r="A68" s="191" t="s">
        <v>36</v>
      </c>
      <c r="B68" s="192"/>
      <c r="C68" s="192"/>
      <c r="D68" s="192"/>
      <c r="E68" s="192"/>
      <c r="F68" s="192"/>
      <c r="G68" s="192"/>
      <c r="H68" s="16" t="s">
        <v>8</v>
      </c>
      <c r="I68" s="26" t="s">
        <v>54</v>
      </c>
      <c r="J68" s="26" t="s">
        <v>55</v>
      </c>
      <c r="K68" s="27">
        <f>K72</f>
        <v>1608.6</v>
      </c>
      <c r="L68" s="27">
        <f>L72</f>
        <v>1101.5999999999999</v>
      </c>
      <c r="M68" s="33">
        <f>L68/K68</f>
        <v>0.68481909735173441</v>
      </c>
      <c r="N68" s="26"/>
    </row>
    <row r="69" spans="1:14" ht="51.75" customHeight="1" x14ac:dyDescent="0.6">
      <c r="A69" s="148">
        <v>13</v>
      </c>
      <c r="B69" s="164" t="s">
        <v>143</v>
      </c>
      <c r="C69" s="179" t="s">
        <v>74</v>
      </c>
      <c r="D69" s="193">
        <v>2019</v>
      </c>
      <c r="E69" s="179" t="s">
        <v>105</v>
      </c>
      <c r="F69" s="140" t="s">
        <v>139</v>
      </c>
      <c r="G69" s="179" t="s">
        <v>105</v>
      </c>
      <c r="H69" s="164" t="s">
        <v>9</v>
      </c>
      <c r="I69" s="125"/>
      <c r="J69" s="125"/>
      <c r="K69" s="103" t="s">
        <v>56</v>
      </c>
      <c r="L69" s="103" t="s">
        <v>56</v>
      </c>
      <c r="M69" s="115" t="s">
        <v>56</v>
      </c>
      <c r="N69" s="125" t="s">
        <v>162</v>
      </c>
    </row>
    <row r="70" spans="1:14" ht="33.75" customHeight="1" x14ac:dyDescent="0.6">
      <c r="A70" s="148"/>
      <c r="B70" s="164"/>
      <c r="C70" s="179"/>
      <c r="D70" s="193"/>
      <c r="E70" s="179"/>
      <c r="F70" s="152"/>
      <c r="G70" s="179"/>
      <c r="H70" s="164"/>
      <c r="I70" s="126"/>
      <c r="J70" s="126"/>
      <c r="K70" s="104"/>
      <c r="L70" s="104"/>
      <c r="M70" s="116"/>
      <c r="N70" s="126"/>
    </row>
    <row r="71" spans="1:14" ht="46.5" customHeight="1" x14ac:dyDescent="0.6">
      <c r="A71" s="148"/>
      <c r="B71" s="164"/>
      <c r="C71" s="179"/>
      <c r="D71" s="193"/>
      <c r="E71" s="179"/>
      <c r="F71" s="152"/>
      <c r="G71" s="179"/>
      <c r="H71" s="164"/>
      <c r="I71" s="127"/>
      <c r="J71" s="127"/>
      <c r="K71" s="105"/>
      <c r="L71" s="105"/>
      <c r="M71" s="117"/>
      <c r="N71" s="126"/>
    </row>
    <row r="72" spans="1:14" ht="78.75" customHeight="1" x14ac:dyDescent="0.6">
      <c r="A72" s="148">
        <v>14</v>
      </c>
      <c r="B72" s="164" t="s">
        <v>145</v>
      </c>
      <c r="C72" s="179"/>
      <c r="D72" s="193"/>
      <c r="E72" s="179"/>
      <c r="F72" s="152"/>
      <c r="G72" s="179"/>
      <c r="H72" s="184" t="s">
        <v>10</v>
      </c>
      <c r="I72" s="180" t="s">
        <v>54</v>
      </c>
      <c r="J72" s="180" t="s">
        <v>55</v>
      </c>
      <c r="K72" s="121">
        <v>1608.6</v>
      </c>
      <c r="L72" s="121">
        <v>1101.5999999999999</v>
      </c>
      <c r="M72" s="118">
        <f>L72/K72</f>
        <v>0.68481909735173441</v>
      </c>
      <c r="N72" s="126"/>
    </row>
    <row r="73" spans="1:14" ht="21.75" customHeight="1" x14ac:dyDescent="0.6">
      <c r="A73" s="148"/>
      <c r="B73" s="164"/>
      <c r="C73" s="179"/>
      <c r="D73" s="193"/>
      <c r="E73" s="179"/>
      <c r="F73" s="152"/>
      <c r="G73" s="179"/>
      <c r="H73" s="184"/>
      <c r="I73" s="180"/>
      <c r="J73" s="180"/>
      <c r="K73" s="121"/>
      <c r="L73" s="121"/>
      <c r="M73" s="118"/>
      <c r="N73" s="126"/>
    </row>
    <row r="74" spans="1:14" ht="25.5" customHeight="1" x14ac:dyDescent="0.6">
      <c r="A74" s="148"/>
      <c r="B74" s="164"/>
      <c r="C74" s="179"/>
      <c r="D74" s="193"/>
      <c r="E74" s="179"/>
      <c r="F74" s="152"/>
      <c r="G74" s="179"/>
      <c r="H74" s="184"/>
      <c r="I74" s="180"/>
      <c r="J74" s="180"/>
      <c r="K74" s="121"/>
      <c r="L74" s="121"/>
      <c r="M74" s="118"/>
      <c r="N74" s="126"/>
    </row>
    <row r="75" spans="1:14" ht="15" customHeight="1" x14ac:dyDescent="0.6">
      <c r="A75" s="148">
        <v>15</v>
      </c>
      <c r="B75" s="164" t="s">
        <v>79</v>
      </c>
      <c r="C75" s="179"/>
      <c r="D75" s="193"/>
      <c r="E75" s="179"/>
      <c r="F75" s="152"/>
      <c r="G75" s="179"/>
      <c r="H75" s="184" t="s">
        <v>11</v>
      </c>
      <c r="I75" s="95"/>
      <c r="J75" s="95"/>
      <c r="K75" s="119" t="s">
        <v>56</v>
      </c>
      <c r="L75" s="119" t="s">
        <v>56</v>
      </c>
      <c r="M75" s="99" t="s">
        <v>56</v>
      </c>
      <c r="N75" s="126"/>
    </row>
    <row r="76" spans="1:14" ht="83.25" customHeight="1" x14ac:dyDescent="0.6">
      <c r="A76" s="148"/>
      <c r="B76" s="164"/>
      <c r="C76" s="179"/>
      <c r="D76" s="193"/>
      <c r="E76" s="179"/>
      <c r="F76" s="152"/>
      <c r="G76" s="179"/>
      <c r="H76" s="184"/>
      <c r="I76" s="96"/>
      <c r="J76" s="96"/>
      <c r="K76" s="120"/>
      <c r="L76" s="120"/>
      <c r="M76" s="190"/>
      <c r="N76" s="126"/>
    </row>
    <row r="77" spans="1:14" ht="19.5" customHeight="1" x14ac:dyDescent="0.6">
      <c r="A77" s="148"/>
      <c r="B77" s="164"/>
      <c r="C77" s="179"/>
      <c r="D77" s="193"/>
      <c r="E77" s="179"/>
      <c r="F77" s="153"/>
      <c r="G77" s="179"/>
      <c r="H77" s="184"/>
      <c r="I77" s="96"/>
      <c r="J77" s="96"/>
      <c r="K77" s="120"/>
      <c r="L77" s="120"/>
      <c r="M77" s="190"/>
      <c r="N77" s="127"/>
    </row>
    <row r="78" spans="1:14" ht="33.75" customHeight="1" x14ac:dyDescent="0.6">
      <c r="A78" s="136" t="s">
        <v>37</v>
      </c>
      <c r="B78" s="137"/>
      <c r="C78" s="137"/>
      <c r="D78" s="137"/>
      <c r="E78" s="137"/>
      <c r="F78" s="137"/>
      <c r="G78" s="138"/>
      <c r="H78" s="16" t="s">
        <v>8</v>
      </c>
      <c r="I78" s="6"/>
      <c r="J78" s="6"/>
      <c r="K78" s="27">
        <f>K83</f>
        <v>25766.1</v>
      </c>
      <c r="L78" s="27">
        <f>L83</f>
        <v>18992.900000000001</v>
      </c>
      <c r="M78" s="33">
        <f>L78/K78</f>
        <v>0.73712746593392098</v>
      </c>
      <c r="N78" s="6"/>
    </row>
    <row r="79" spans="1:14" ht="39.75" customHeight="1" x14ac:dyDescent="0.6">
      <c r="A79" s="159">
        <v>16</v>
      </c>
      <c r="B79" s="149" t="s">
        <v>115</v>
      </c>
      <c r="C79" s="140" t="s">
        <v>110</v>
      </c>
      <c r="D79" s="143">
        <v>2019</v>
      </c>
      <c r="E79" s="140" t="s">
        <v>105</v>
      </c>
      <c r="F79" s="168"/>
      <c r="G79" s="140" t="s">
        <v>105</v>
      </c>
      <c r="H79" s="149" t="s">
        <v>9</v>
      </c>
      <c r="I79" s="125"/>
      <c r="J79" s="125"/>
      <c r="K79" s="103" t="s">
        <v>56</v>
      </c>
      <c r="L79" s="103" t="s">
        <v>56</v>
      </c>
      <c r="M79" s="115" t="s">
        <v>56</v>
      </c>
      <c r="N79" s="122"/>
    </row>
    <row r="80" spans="1:14" ht="18" customHeight="1" x14ac:dyDescent="0.6">
      <c r="A80" s="160"/>
      <c r="B80" s="150"/>
      <c r="C80" s="152"/>
      <c r="D80" s="154"/>
      <c r="E80" s="152"/>
      <c r="F80" s="169"/>
      <c r="G80" s="152"/>
      <c r="H80" s="151"/>
      <c r="I80" s="127"/>
      <c r="J80" s="127"/>
      <c r="K80" s="105"/>
      <c r="L80" s="105"/>
      <c r="M80" s="117"/>
      <c r="N80" s="123"/>
    </row>
    <row r="81" spans="1:14" ht="19.5" customHeight="1" x14ac:dyDescent="0.6">
      <c r="A81" s="160"/>
      <c r="B81" s="150"/>
      <c r="C81" s="152"/>
      <c r="D81" s="154"/>
      <c r="E81" s="152"/>
      <c r="F81" s="169"/>
      <c r="G81" s="152"/>
      <c r="H81" s="165" t="s">
        <v>10</v>
      </c>
      <c r="I81" s="95"/>
      <c r="J81" s="95"/>
      <c r="K81" s="119" t="s">
        <v>56</v>
      </c>
      <c r="L81" s="119" t="s">
        <v>56</v>
      </c>
      <c r="M81" s="99" t="s">
        <v>56</v>
      </c>
      <c r="N81" s="123"/>
    </row>
    <row r="82" spans="1:14" ht="24" customHeight="1" x14ac:dyDescent="0.6">
      <c r="A82" s="160"/>
      <c r="B82" s="150"/>
      <c r="C82" s="152"/>
      <c r="D82" s="154"/>
      <c r="E82" s="152"/>
      <c r="F82" s="169"/>
      <c r="G82" s="152"/>
      <c r="H82" s="166"/>
      <c r="I82" s="167"/>
      <c r="J82" s="167"/>
      <c r="K82" s="129"/>
      <c r="L82" s="129"/>
      <c r="M82" s="100"/>
      <c r="N82" s="123"/>
    </row>
    <row r="83" spans="1:14" ht="32.25" customHeight="1" x14ac:dyDescent="0.6">
      <c r="A83" s="160"/>
      <c r="B83" s="150"/>
      <c r="C83" s="152"/>
      <c r="D83" s="154"/>
      <c r="E83" s="152"/>
      <c r="F83" s="169"/>
      <c r="G83" s="152"/>
      <c r="H83" s="165" t="s">
        <v>11</v>
      </c>
      <c r="I83" s="95" t="s">
        <v>67</v>
      </c>
      <c r="J83" s="95"/>
      <c r="K83" s="119">
        <v>25766.1</v>
      </c>
      <c r="L83" s="119">
        <v>18992.900000000001</v>
      </c>
      <c r="M83" s="101">
        <f>L83/K83</f>
        <v>0.73712746593392098</v>
      </c>
      <c r="N83" s="123"/>
    </row>
    <row r="84" spans="1:14" ht="39" customHeight="1" x14ac:dyDescent="0.6">
      <c r="A84" s="161"/>
      <c r="B84" s="151"/>
      <c r="C84" s="153"/>
      <c r="D84" s="155"/>
      <c r="E84" s="153"/>
      <c r="F84" s="170"/>
      <c r="G84" s="153"/>
      <c r="H84" s="166"/>
      <c r="I84" s="167"/>
      <c r="J84" s="167"/>
      <c r="K84" s="129"/>
      <c r="L84" s="129"/>
      <c r="M84" s="102"/>
      <c r="N84" s="124"/>
    </row>
    <row r="85" spans="1:14" ht="39.75" customHeight="1" x14ac:dyDescent="0.6">
      <c r="A85" s="136" t="s">
        <v>57</v>
      </c>
      <c r="B85" s="137"/>
      <c r="C85" s="137"/>
      <c r="D85" s="137"/>
      <c r="E85" s="137"/>
      <c r="F85" s="137"/>
      <c r="G85" s="138"/>
      <c r="H85" s="13" t="s">
        <v>7</v>
      </c>
      <c r="I85" s="32"/>
      <c r="J85" s="32"/>
      <c r="K85" s="27" t="s">
        <v>56</v>
      </c>
      <c r="L85" s="27" t="s">
        <v>56</v>
      </c>
      <c r="M85" s="33" t="s">
        <v>56</v>
      </c>
      <c r="N85" s="32"/>
    </row>
    <row r="86" spans="1:14" ht="33.75" customHeight="1" x14ac:dyDescent="0.6">
      <c r="A86" s="136" t="s">
        <v>38</v>
      </c>
      <c r="B86" s="137"/>
      <c r="C86" s="137"/>
      <c r="D86" s="137"/>
      <c r="E86" s="137"/>
      <c r="F86" s="137"/>
      <c r="G86" s="138"/>
      <c r="H86" s="16" t="s">
        <v>8</v>
      </c>
      <c r="I86" s="26"/>
      <c r="J86" s="26"/>
      <c r="K86" s="27" t="s">
        <v>56</v>
      </c>
      <c r="L86" s="27" t="s">
        <v>56</v>
      </c>
      <c r="M86" s="33" t="s">
        <v>56</v>
      </c>
      <c r="N86" s="26"/>
    </row>
    <row r="87" spans="1:14" ht="72" customHeight="1" x14ac:dyDescent="0.6">
      <c r="A87" s="159">
        <v>1</v>
      </c>
      <c r="B87" s="149" t="s">
        <v>142</v>
      </c>
      <c r="C87" s="140" t="s">
        <v>163</v>
      </c>
      <c r="D87" s="140">
        <v>2019</v>
      </c>
      <c r="E87" s="140" t="s">
        <v>105</v>
      </c>
      <c r="F87" s="140" t="s">
        <v>139</v>
      </c>
      <c r="G87" s="140" t="s">
        <v>105</v>
      </c>
      <c r="H87" s="149" t="s">
        <v>9</v>
      </c>
      <c r="I87" s="125"/>
      <c r="J87" s="125"/>
      <c r="K87" s="185" t="s">
        <v>56</v>
      </c>
      <c r="L87" s="185" t="s">
        <v>56</v>
      </c>
      <c r="M87" s="115" t="s">
        <v>56</v>
      </c>
      <c r="N87" s="109" t="s">
        <v>164</v>
      </c>
    </row>
    <row r="88" spans="1:14" ht="20.25" customHeight="1" x14ac:dyDescent="0.6">
      <c r="A88" s="160"/>
      <c r="B88" s="150"/>
      <c r="C88" s="152"/>
      <c r="D88" s="152"/>
      <c r="E88" s="152"/>
      <c r="F88" s="152"/>
      <c r="G88" s="152"/>
      <c r="H88" s="150"/>
      <c r="I88" s="126"/>
      <c r="J88" s="126"/>
      <c r="K88" s="186"/>
      <c r="L88" s="186"/>
      <c r="M88" s="116"/>
      <c r="N88" s="110"/>
    </row>
    <row r="89" spans="1:14" ht="38.25" customHeight="1" x14ac:dyDescent="0.6">
      <c r="A89" s="161"/>
      <c r="B89" s="151"/>
      <c r="C89" s="152"/>
      <c r="D89" s="152"/>
      <c r="E89" s="152"/>
      <c r="F89" s="152"/>
      <c r="G89" s="152"/>
      <c r="H89" s="151"/>
      <c r="I89" s="127"/>
      <c r="J89" s="127"/>
      <c r="K89" s="187"/>
      <c r="L89" s="187"/>
      <c r="M89" s="117"/>
      <c r="N89" s="110"/>
    </row>
    <row r="90" spans="1:14" ht="54" customHeight="1" x14ac:dyDescent="0.6">
      <c r="A90" s="159">
        <v>2</v>
      </c>
      <c r="B90" s="149" t="s">
        <v>141</v>
      </c>
      <c r="C90" s="152"/>
      <c r="D90" s="152"/>
      <c r="E90" s="152"/>
      <c r="F90" s="152"/>
      <c r="G90" s="152"/>
      <c r="H90" s="165" t="s">
        <v>10</v>
      </c>
      <c r="I90" s="95"/>
      <c r="J90" s="95"/>
      <c r="K90" s="185" t="s">
        <v>56</v>
      </c>
      <c r="L90" s="185" t="s">
        <v>56</v>
      </c>
      <c r="M90" s="115" t="s">
        <v>56</v>
      </c>
      <c r="N90" s="110"/>
    </row>
    <row r="91" spans="1:14" ht="47.25" customHeight="1" x14ac:dyDescent="0.6">
      <c r="A91" s="160"/>
      <c r="B91" s="150"/>
      <c r="C91" s="152"/>
      <c r="D91" s="152"/>
      <c r="E91" s="152"/>
      <c r="F91" s="152"/>
      <c r="G91" s="152"/>
      <c r="H91" s="189"/>
      <c r="I91" s="96"/>
      <c r="J91" s="96"/>
      <c r="K91" s="186"/>
      <c r="L91" s="186"/>
      <c r="M91" s="116"/>
      <c r="N91" s="110"/>
    </row>
    <row r="92" spans="1:14" ht="27" customHeight="1" x14ac:dyDescent="0.6">
      <c r="A92" s="161"/>
      <c r="B92" s="151"/>
      <c r="C92" s="152"/>
      <c r="D92" s="152"/>
      <c r="E92" s="152"/>
      <c r="F92" s="152"/>
      <c r="G92" s="152"/>
      <c r="H92" s="166"/>
      <c r="I92" s="167"/>
      <c r="J92" s="167"/>
      <c r="K92" s="187"/>
      <c r="L92" s="187"/>
      <c r="M92" s="117"/>
      <c r="N92" s="110"/>
    </row>
    <row r="93" spans="1:14" ht="64.5" customHeight="1" x14ac:dyDescent="0.6">
      <c r="A93" s="159">
        <v>3</v>
      </c>
      <c r="B93" s="149" t="s">
        <v>140</v>
      </c>
      <c r="C93" s="152"/>
      <c r="D93" s="152"/>
      <c r="E93" s="152"/>
      <c r="F93" s="152"/>
      <c r="G93" s="152"/>
      <c r="H93" s="165" t="s">
        <v>11</v>
      </c>
      <c r="I93" s="95"/>
      <c r="J93" s="95"/>
      <c r="K93" s="185" t="s">
        <v>56</v>
      </c>
      <c r="L93" s="185" t="s">
        <v>56</v>
      </c>
      <c r="M93" s="115" t="s">
        <v>56</v>
      </c>
      <c r="N93" s="110"/>
    </row>
    <row r="94" spans="1:14" ht="49.5" customHeight="1" x14ac:dyDescent="0.6">
      <c r="A94" s="160"/>
      <c r="B94" s="150"/>
      <c r="C94" s="152"/>
      <c r="D94" s="152"/>
      <c r="E94" s="152"/>
      <c r="F94" s="152"/>
      <c r="G94" s="152"/>
      <c r="H94" s="189"/>
      <c r="I94" s="96"/>
      <c r="J94" s="96"/>
      <c r="K94" s="186"/>
      <c r="L94" s="186"/>
      <c r="M94" s="116"/>
      <c r="N94" s="110"/>
    </row>
    <row r="95" spans="1:14" ht="32.25" customHeight="1" x14ac:dyDescent="0.6">
      <c r="A95" s="161"/>
      <c r="B95" s="151"/>
      <c r="C95" s="153"/>
      <c r="D95" s="153"/>
      <c r="E95" s="153"/>
      <c r="F95" s="153"/>
      <c r="G95" s="153"/>
      <c r="H95" s="166"/>
      <c r="I95" s="167"/>
      <c r="J95" s="167"/>
      <c r="K95" s="187"/>
      <c r="L95" s="187"/>
      <c r="M95" s="117"/>
      <c r="N95" s="111"/>
    </row>
    <row r="96" spans="1:14" ht="33" customHeight="1" x14ac:dyDescent="0.6">
      <c r="A96" s="136" t="s">
        <v>39</v>
      </c>
      <c r="B96" s="137"/>
      <c r="C96" s="137"/>
      <c r="D96" s="137"/>
      <c r="E96" s="137"/>
      <c r="F96" s="137"/>
      <c r="G96" s="138"/>
      <c r="H96" s="16" t="s">
        <v>8</v>
      </c>
      <c r="I96" s="26"/>
      <c r="J96" s="26"/>
      <c r="K96" s="27" t="s">
        <v>56</v>
      </c>
      <c r="L96" s="27" t="s">
        <v>56</v>
      </c>
      <c r="M96" s="33" t="s">
        <v>56</v>
      </c>
      <c r="N96" s="26"/>
    </row>
    <row r="97" spans="1:14" ht="132" customHeight="1" x14ac:dyDescent="0.6">
      <c r="A97" s="159">
        <v>4</v>
      </c>
      <c r="B97" s="149" t="s">
        <v>142</v>
      </c>
      <c r="C97" s="140" t="s">
        <v>166</v>
      </c>
      <c r="D97" s="140">
        <v>2019</v>
      </c>
      <c r="E97" s="140" t="s">
        <v>105</v>
      </c>
      <c r="F97" s="140" t="s">
        <v>139</v>
      </c>
      <c r="G97" s="140" t="s">
        <v>105</v>
      </c>
      <c r="H97" s="17" t="s">
        <v>9</v>
      </c>
      <c r="I97" s="32"/>
      <c r="J97" s="32"/>
      <c r="K97" s="19" t="s">
        <v>56</v>
      </c>
      <c r="L97" s="19" t="s">
        <v>56</v>
      </c>
      <c r="M97" s="20" t="s">
        <v>56</v>
      </c>
      <c r="N97" s="109" t="s">
        <v>165</v>
      </c>
    </row>
    <row r="98" spans="1:14" ht="123.75" customHeight="1" x14ac:dyDescent="0.6">
      <c r="A98" s="160"/>
      <c r="B98" s="150"/>
      <c r="C98" s="152"/>
      <c r="D98" s="152"/>
      <c r="E98" s="144"/>
      <c r="F98" s="152"/>
      <c r="G98" s="144"/>
      <c r="H98" s="21" t="s">
        <v>10</v>
      </c>
      <c r="I98" s="32"/>
      <c r="J98" s="32"/>
      <c r="K98" s="19" t="s">
        <v>56</v>
      </c>
      <c r="L98" s="19" t="s">
        <v>56</v>
      </c>
      <c r="M98" s="20" t="s">
        <v>56</v>
      </c>
      <c r="N98" s="110"/>
    </row>
    <row r="99" spans="1:14" ht="142.5" customHeight="1" x14ac:dyDescent="0.6">
      <c r="A99" s="161"/>
      <c r="B99" s="151"/>
      <c r="C99" s="153"/>
      <c r="D99" s="153"/>
      <c r="E99" s="145"/>
      <c r="F99" s="153"/>
      <c r="G99" s="145"/>
      <c r="H99" s="21" t="s">
        <v>11</v>
      </c>
      <c r="I99" s="32"/>
      <c r="J99" s="32"/>
      <c r="K99" s="19" t="s">
        <v>56</v>
      </c>
      <c r="L99" s="19" t="s">
        <v>56</v>
      </c>
      <c r="M99" s="20" t="s">
        <v>56</v>
      </c>
      <c r="N99" s="111"/>
    </row>
    <row r="100" spans="1:14" ht="33.75" customHeight="1" x14ac:dyDescent="0.6">
      <c r="A100" s="136" t="s">
        <v>99</v>
      </c>
      <c r="B100" s="137"/>
      <c r="C100" s="137"/>
      <c r="D100" s="137"/>
      <c r="E100" s="137"/>
      <c r="F100" s="137"/>
      <c r="G100" s="138"/>
      <c r="H100" s="16" t="s">
        <v>8</v>
      </c>
      <c r="I100" s="26"/>
      <c r="J100" s="26"/>
      <c r="K100" s="27" t="s">
        <v>56</v>
      </c>
      <c r="L100" s="27" t="s">
        <v>56</v>
      </c>
      <c r="M100" s="33" t="s">
        <v>56</v>
      </c>
      <c r="N100" s="26"/>
    </row>
    <row r="101" spans="1:14" ht="61.5" customHeight="1" x14ac:dyDescent="0.6">
      <c r="A101" s="159">
        <v>5</v>
      </c>
      <c r="B101" s="149" t="s">
        <v>146</v>
      </c>
      <c r="C101" s="140" t="s">
        <v>167</v>
      </c>
      <c r="D101" s="140">
        <v>2019</v>
      </c>
      <c r="E101" s="140" t="s">
        <v>105</v>
      </c>
      <c r="F101" s="140" t="s">
        <v>139</v>
      </c>
      <c r="G101" s="140" t="s">
        <v>105</v>
      </c>
      <c r="H101" s="149" t="s">
        <v>9</v>
      </c>
      <c r="I101" s="125"/>
      <c r="J101" s="125"/>
      <c r="K101" s="103" t="s">
        <v>56</v>
      </c>
      <c r="L101" s="103" t="s">
        <v>56</v>
      </c>
      <c r="M101" s="115" t="s">
        <v>56</v>
      </c>
      <c r="N101" s="109" t="s">
        <v>168</v>
      </c>
    </row>
    <row r="102" spans="1:14" ht="26.25" customHeight="1" x14ac:dyDescent="0.6">
      <c r="A102" s="160"/>
      <c r="B102" s="150"/>
      <c r="C102" s="152"/>
      <c r="D102" s="152"/>
      <c r="E102" s="152"/>
      <c r="F102" s="152"/>
      <c r="G102" s="152"/>
      <c r="H102" s="150"/>
      <c r="I102" s="126"/>
      <c r="J102" s="126"/>
      <c r="K102" s="104"/>
      <c r="L102" s="104"/>
      <c r="M102" s="116"/>
      <c r="N102" s="110"/>
    </row>
    <row r="103" spans="1:14" ht="51" customHeight="1" x14ac:dyDescent="0.6">
      <c r="A103" s="161"/>
      <c r="B103" s="151"/>
      <c r="C103" s="152"/>
      <c r="D103" s="152"/>
      <c r="E103" s="152"/>
      <c r="F103" s="152"/>
      <c r="G103" s="152"/>
      <c r="H103" s="151"/>
      <c r="I103" s="127"/>
      <c r="J103" s="127"/>
      <c r="K103" s="105"/>
      <c r="L103" s="105"/>
      <c r="M103" s="117"/>
      <c r="N103" s="110"/>
    </row>
    <row r="104" spans="1:14" ht="36" customHeight="1" x14ac:dyDescent="0.6">
      <c r="A104" s="159">
        <v>6</v>
      </c>
      <c r="B104" s="149" t="s">
        <v>88</v>
      </c>
      <c r="C104" s="152"/>
      <c r="D104" s="152"/>
      <c r="E104" s="152"/>
      <c r="F104" s="152"/>
      <c r="G104" s="152"/>
      <c r="H104" s="165" t="s">
        <v>10</v>
      </c>
      <c r="I104" s="95"/>
      <c r="J104" s="95"/>
      <c r="K104" s="103" t="s">
        <v>56</v>
      </c>
      <c r="L104" s="103" t="s">
        <v>56</v>
      </c>
      <c r="M104" s="115" t="s">
        <v>56</v>
      </c>
      <c r="N104" s="110"/>
    </row>
    <row r="105" spans="1:14" ht="15" customHeight="1" x14ac:dyDescent="0.6">
      <c r="A105" s="160"/>
      <c r="B105" s="150"/>
      <c r="C105" s="152"/>
      <c r="D105" s="152"/>
      <c r="E105" s="152"/>
      <c r="F105" s="152"/>
      <c r="G105" s="152"/>
      <c r="H105" s="189"/>
      <c r="I105" s="96"/>
      <c r="J105" s="96"/>
      <c r="K105" s="104"/>
      <c r="L105" s="104"/>
      <c r="M105" s="116"/>
      <c r="N105" s="110"/>
    </row>
    <row r="106" spans="1:14" ht="90" customHeight="1" x14ac:dyDescent="0.6">
      <c r="A106" s="161"/>
      <c r="B106" s="151"/>
      <c r="C106" s="152"/>
      <c r="D106" s="152"/>
      <c r="E106" s="152"/>
      <c r="F106" s="152"/>
      <c r="G106" s="152"/>
      <c r="H106" s="166"/>
      <c r="I106" s="167"/>
      <c r="J106" s="167"/>
      <c r="K106" s="105"/>
      <c r="L106" s="105"/>
      <c r="M106" s="117"/>
      <c r="N106" s="110"/>
    </row>
    <row r="107" spans="1:14" ht="71.25" customHeight="1" x14ac:dyDescent="0.6">
      <c r="A107" s="159">
        <v>7</v>
      </c>
      <c r="B107" s="149" t="s">
        <v>153</v>
      </c>
      <c r="C107" s="152"/>
      <c r="D107" s="152"/>
      <c r="E107" s="152"/>
      <c r="F107" s="152"/>
      <c r="G107" s="152"/>
      <c r="H107" s="165" t="s">
        <v>11</v>
      </c>
      <c r="I107" s="95"/>
      <c r="J107" s="95"/>
      <c r="K107" s="103" t="s">
        <v>56</v>
      </c>
      <c r="L107" s="103" t="s">
        <v>56</v>
      </c>
      <c r="M107" s="115" t="s">
        <v>56</v>
      </c>
      <c r="N107" s="110"/>
    </row>
    <row r="108" spans="1:14" ht="60.75" customHeight="1" x14ac:dyDescent="0.6">
      <c r="A108" s="160"/>
      <c r="B108" s="150"/>
      <c r="C108" s="152"/>
      <c r="D108" s="152"/>
      <c r="E108" s="152"/>
      <c r="F108" s="152"/>
      <c r="G108" s="152"/>
      <c r="H108" s="189"/>
      <c r="I108" s="96"/>
      <c r="J108" s="96"/>
      <c r="K108" s="104"/>
      <c r="L108" s="104"/>
      <c r="M108" s="116"/>
      <c r="N108" s="110"/>
    </row>
    <row r="109" spans="1:14" ht="12.75" customHeight="1" x14ac:dyDescent="0.6">
      <c r="A109" s="161"/>
      <c r="B109" s="151"/>
      <c r="C109" s="153"/>
      <c r="D109" s="153"/>
      <c r="E109" s="153"/>
      <c r="F109" s="153"/>
      <c r="G109" s="153"/>
      <c r="H109" s="166"/>
      <c r="I109" s="167"/>
      <c r="J109" s="167"/>
      <c r="K109" s="105"/>
      <c r="L109" s="105"/>
      <c r="M109" s="117"/>
      <c r="N109" s="111"/>
    </row>
    <row r="110" spans="1:14" ht="34.5" customHeight="1" x14ac:dyDescent="0.6">
      <c r="A110" s="136" t="s">
        <v>40</v>
      </c>
      <c r="B110" s="137"/>
      <c r="C110" s="137"/>
      <c r="D110" s="137"/>
      <c r="E110" s="137"/>
      <c r="F110" s="137"/>
      <c r="G110" s="138"/>
      <c r="H110" s="16" t="s">
        <v>8</v>
      </c>
      <c r="I110" s="26"/>
      <c r="J110" s="26"/>
      <c r="K110" s="27">
        <f>SUM(K111:K119)</f>
        <v>0</v>
      </c>
      <c r="L110" s="27">
        <f>SUM(L111:L119)</f>
        <v>0</v>
      </c>
      <c r="M110" s="33" t="s">
        <v>56</v>
      </c>
      <c r="N110" s="26"/>
    </row>
    <row r="111" spans="1:14" ht="15" customHeight="1" x14ac:dyDescent="0.6">
      <c r="A111" s="159">
        <v>8</v>
      </c>
      <c r="B111" s="149" t="s">
        <v>85</v>
      </c>
      <c r="C111" s="140" t="s">
        <v>169</v>
      </c>
      <c r="D111" s="140">
        <v>2019</v>
      </c>
      <c r="E111" s="140" t="s">
        <v>105</v>
      </c>
      <c r="F111" s="140" t="s">
        <v>139</v>
      </c>
      <c r="G111" s="140" t="s">
        <v>105</v>
      </c>
      <c r="H111" s="149" t="s">
        <v>9</v>
      </c>
      <c r="I111" s="125"/>
      <c r="J111" s="125"/>
      <c r="K111" s="103" t="s">
        <v>56</v>
      </c>
      <c r="L111" s="103" t="s">
        <v>56</v>
      </c>
      <c r="M111" s="115" t="s">
        <v>56</v>
      </c>
      <c r="N111" s="109" t="s">
        <v>135</v>
      </c>
    </row>
    <row r="112" spans="1:14" ht="50.25" customHeight="1" x14ac:dyDescent="0.6">
      <c r="A112" s="160"/>
      <c r="B112" s="150"/>
      <c r="C112" s="152"/>
      <c r="D112" s="152"/>
      <c r="E112" s="152"/>
      <c r="F112" s="152"/>
      <c r="G112" s="152"/>
      <c r="H112" s="150"/>
      <c r="I112" s="126"/>
      <c r="J112" s="126"/>
      <c r="K112" s="104"/>
      <c r="L112" s="104"/>
      <c r="M112" s="116"/>
      <c r="N112" s="110"/>
    </row>
    <row r="113" spans="1:14" ht="47.25" customHeight="1" x14ac:dyDescent="0.6">
      <c r="A113" s="161"/>
      <c r="B113" s="151"/>
      <c r="C113" s="152"/>
      <c r="D113" s="152"/>
      <c r="E113" s="152"/>
      <c r="F113" s="152"/>
      <c r="G113" s="152"/>
      <c r="H113" s="151"/>
      <c r="I113" s="127"/>
      <c r="J113" s="127"/>
      <c r="K113" s="105"/>
      <c r="L113" s="105"/>
      <c r="M113" s="117"/>
      <c r="N113" s="110"/>
    </row>
    <row r="114" spans="1:14" ht="31.5" customHeight="1" x14ac:dyDescent="0.6">
      <c r="A114" s="159">
        <v>9</v>
      </c>
      <c r="B114" s="149" t="s">
        <v>151</v>
      </c>
      <c r="C114" s="152"/>
      <c r="D114" s="152"/>
      <c r="E114" s="152"/>
      <c r="F114" s="152"/>
      <c r="G114" s="152"/>
      <c r="H114" s="165" t="s">
        <v>10</v>
      </c>
      <c r="I114" s="95"/>
      <c r="J114" s="95"/>
      <c r="K114" s="103" t="s">
        <v>56</v>
      </c>
      <c r="L114" s="103" t="s">
        <v>56</v>
      </c>
      <c r="M114" s="115" t="s">
        <v>56</v>
      </c>
      <c r="N114" s="110"/>
    </row>
    <row r="115" spans="1:14" ht="43.5" customHeight="1" x14ac:dyDescent="0.6">
      <c r="A115" s="160"/>
      <c r="B115" s="150"/>
      <c r="C115" s="152"/>
      <c r="D115" s="152"/>
      <c r="E115" s="152"/>
      <c r="F115" s="152"/>
      <c r="G115" s="152"/>
      <c r="H115" s="189"/>
      <c r="I115" s="96"/>
      <c r="J115" s="96"/>
      <c r="K115" s="104"/>
      <c r="L115" s="104"/>
      <c r="M115" s="116"/>
      <c r="N115" s="110"/>
    </row>
    <row r="116" spans="1:14" ht="56.25" customHeight="1" x14ac:dyDescent="0.6">
      <c r="A116" s="161"/>
      <c r="B116" s="151"/>
      <c r="C116" s="152"/>
      <c r="D116" s="152"/>
      <c r="E116" s="152"/>
      <c r="F116" s="152"/>
      <c r="G116" s="152"/>
      <c r="H116" s="166"/>
      <c r="I116" s="167"/>
      <c r="J116" s="167"/>
      <c r="K116" s="105"/>
      <c r="L116" s="105"/>
      <c r="M116" s="117"/>
      <c r="N116" s="110"/>
    </row>
    <row r="117" spans="1:14" ht="57" customHeight="1" x14ac:dyDescent="0.6">
      <c r="A117" s="159">
        <v>10</v>
      </c>
      <c r="B117" s="149" t="s">
        <v>152</v>
      </c>
      <c r="C117" s="152"/>
      <c r="D117" s="152"/>
      <c r="E117" s="152"/>
      <c r="F117" s="152"/>
      <c r="G117" s="152"/>
      <c r="H117" s="165" t="s">
        <v>11</v>
      </c>
      <c r="I117" s="95"/>
      <c r="J117" s="95"/>
      <c r="K117" s="103" t="s">
        <v>56</v>
      </c>
      <c r="L117" s="103" t="s">
        <v>56</v>
      </c>
      <c r="M117" s="207" t="s">
        <v>56</v>
      </c>
      <c r="N117" s="110"/>
    </row>
    <row r="118" spans="1:14" ht="55.5" customHeight="1" x14ac:dyDescent="0.6">
      <c r="A118" s="160"/>
      <c r="B118" s="150"/>
      <c r="C118" s="152"/>
      <c r="D118" s="152"/>
      <c r="E118" s="152"/>
      <c r="F118" s="152"/>
      <c r="G118" s="152"/>
      <c r="H118" s="189"/>
      <c r="I118" s="96"/>
      <c r="J118" s="96"/>
      <c r="K118" s="104"/>
      <c r="L118" s="104"/>
      <c r="M118" s="208"/>
      <c r="N118" s="110"/>
    </row>
    <row r="119" spans="1:14" ht="16.5" customHeight="1" x14ac:dyDescent="0.6">
      <c r="A119" s="161"/>
      <c r="B119" s="151"/>
      <c r="C119" s="153"/>
      <c r="D119" s="153"/>
      <c r="E119" s="153"/>
      <c r="F119" s="153"/>
      <c r="G119" s="153"/>
      <c r="H119" s="166"/>
      <c r="I119" s="167"/>
      <c r="J119" s="167"/>
      <c r="K119" s="105"/>
      <c r="L119" s="105"/>
      <c r="M119" s="209"/>
      <c r="N119" s="111"/>
    </row>
    <row r="120" spans="1:14" ht="41.25" customHeight="1" x14ac:dyDescent="0.6">
      <c r="A120" s="136" t="s">
        <v>41</v>
      </c>
      <c r="B120" s="137"/>
      <c r="C120" s="137"/>
      <c r="D120" s="137"/>
      <c r="E120" s="137"/>
      <c r="F120" s="137"/>
      <c r="G120" s="138"/>
      <c r="H120" s="16" t="s">
        <v>8</v>
      </c>
      <c r="I120" s="26"/>
      <c r="J120" s="26"/>
      <c r="K120" s="27" t="s">
        <v>56</v>
      </c>
      <c r="L120" s="27" t="s">
        <v>56</v>
      </c>
      <c r="M120" s="33" t="s">
        <v>56</v>
      </c>
      <c r="N120" s="26"/>
    </row>
    <row r="121" spans="1:14" ht="69.75" customHeight="1" x14ac:dyDescent="0.6">
      <c r="A121" s="159">
        <v>11</v>
      </c>
      <c r="B121" s="149" t="s">
        <v>147</v>
      </c>
      <c r="C121" s="140" t="s">
        <v>42</v>
      </c>
      <c r="D121" s="140">
        <v>2019</v>
      </c>
      <c r="E121" s="140" t="s">
        <v>105</v>
      </c>
      <c r="F121" s="140" t="s">
        <v>139</v>
      </c>
      <c r="G121" s="140" t="s">
        <v>105</v>
      </c>
      <c r="H121" s="149" t="s">
        <v>9</v>
      </c>
      <c r="I121" s="125"/>
      <c r="J121" s="125"/>
      <c r="K121" s="103" t="s">
        <v>56</v>
      </c>
      <c r="L121" s="103" t="s">
        <v>56</v>
      </c>
      <c r="M121" s="115" t="s">
        <v>56</v>
      </c>
      <c r="N121" s="109" t="s">
        <v>137</v>
      </c>
    </row>
    <row r="122" spans="1:14" ht="30" customHeight="1" x14ac:dyDescent="0.6">
      <c r="A122" s="160"/>
      <c r="B122" s="150"/>
      <c r="C122" s="152"/>
      <c r="D122" s="152"/>
      <c r="E122" s="152"/>
      <c r="F122" s="152"/>
      <c r="G122" s="152"/>
      <c r="H122" s="150"/>
      <c r="I122" s="126"/>
      <c r="J122" s="126"/>
      <c r="K122" s="104"/>
      <c r="L122" s="104"/>
      <c r="M122" s="116"/>
      <c r="N122" s="110"/>
    </row>
    <row r="123" spans="1:14" ht="26.25" customHeight="1" x14ac:dyDescent="0.6">
      <c r="A123" s="161"/>
      <c r="B123" s="151"/>
      <c r="C123" s="152"/>
      <c r="D123" s="152"/>
      <c r="E123" s="152"/>
      <c r="F123" s="152"/>
      <c r="G123" s="152"/>
      <c r="H123" s="151"/>
      <c r="I123" s="127"/>
      <c r="J123" s="127"/>
      <c r="K123" s="105"/>
      <c r="L123" s="105"/>
      <c r="M123" s="117"/>
      <c r="N123" s="110"/>
    </row>
    <row r="124" spans="1:14" ht="55.5" customHeight="1" x14ac:dyDescent="0.6">
      <c r="A124" s="159">
        <v>12</v>
      </c>
      <c r="B124" s="149" t="s">
        <v>150</v>
      </c>
      <c r="C124" s="152"/>
      <c r="D124" s="152"/>
      <c r="E124" s="152"/>
      <c r="F124" s="152"/>
      <c r="G124" s="152"/>
      <c r="H124" s="165" t="s">
        <v>10</v>
      </c>
      <c r="I124" s="95"/>
      <c r="J124" s="95"/>
      <c r="K124" s="103" t="s">
        <v>56</v>
      </c>
      <c r="L124" s="103" t="s">
        <v>56</v>
      </c>
      <c r="M124" s="115" t="s">
        <v>56</v>
      </c>
      <c r="N124" s="110"/>
    </row>
    <row r="125" spans="1:14" ht="37.5" customHeight="1" x14ac:dyDescent="0.6">
      <c r="A125" s="160"/>
      <c r="B125" s="150"/>
      <c r="C125" s="152"/>
      <c r="D125" s="152"/>
      <c r="E125" s="152"/>
      <c r="F125" s="152"/>
      <c r="G125" s="152"/>
      <c r="H125" s="189"/>
      <c r="I125" s="96"/>
      <c r="J125" s="96"/>
      <c r="K125" s="104"/>
      <c r="L125" s="104"/>
      <c r="M125" s="116"/>
      <c r="N125" s="110"/>
    </row>
    <row r="126" spans="1:14" ht="42" customHeight="1" x14ac:dyDescent="0.6">
      <c r="A126" s="161"/>
      <c r="B126" s="151"/>
      <c r="C126" s="152"/>
      <c r="D126" s="152"/>
      <c r="E126" s="152"/>
      <c r="F126" s="152"/>
      <c r="G126" s="152"/>
      <c r="H126" s="166"/>
      <c r="I126" s="167"/>
      <c r="J126" s="167"/>
      <c r="K126" s="105"/>
      <c r="L126" s="105"/>
      <c r="M126" s="117"/>
      <c r="N126" s="110"/>
    </row>
    <row r="127" spans="1:14" ht="66" customHeight="1" x14ac:dyDescent="0.6">
      <c r="A127" s="159">
        <v>13</v>
      </c>
      <c r="B127" s="149" t="s">
        <v>152</v>
      </c>
      <c r="C127" s="152"/>
      <c r="D127" s="152"/>
      <c r="E127" s="152"/>
      <c r="F127" s="152"/>
      <c r="G127" s="152"/>
      <c r="H127" s="165" t="s">
        <v>11</v>
      </c>
      <c r="I127" s="95"/>
      <c r="J127" s="95"/>
      <c r="K127" s="103" t="s">
        <v>56</v>
      </c>
      <c r="L127" s="103" t="s">
        <v>56</v>
      </c>
      <c r="M127" s="115" t="s">
        <v>56</v>
      </c>
      <c r="N127" s="110"/>
    </row>
    <row r="128" spans="1:14" ht="32.25" customHeight="1" x14ac:dyDescent="0.6">
      <c r="A128" s="160"/>
      <c r="B128" s="150"/>
      <c r="C128" s="152"/>
      <c r="D128" s="152"/>
      <c r="E128" s="152"/>
      <c r="F128" s="152"/>
      <c r="G128" s="152"/>
      <c r="H128" s="189"/>
      <c r="I128" s="96"/>
      <c r="J128" s="96"/>
      <c r="K128" s="104"/>
      <c r="L128" s="104"/>
      <c r="M128" s="116"/>
      <c r="N128" s="110"/>
    </row>
    <row r="129" spans="1:15" ht="36.75" customHeight="1" x14ac:dyDescent="0.6">
      <c r="A129" s="161"/>
      <c r="B129" s="151"/>
      <c r="C129" s="153"/>
      <c r="D129" s="153"/>
      <c r="E129" s="153"/>
      <c r="F129" s="153"/>
      <c r="G129" s="153"/>
      <c r="H129" s="166"/>
      <c r="I129" s="167"/>
      <c r="J129" s="167"/>
      <c r="K129" s="105"/>
      <c r="L129" s="105"/>
      <c r="M129" s="117"/>
      <c r="N129" s="111"/>
    </row>
    <row r="130" spans="1:15" ht="40.5" customHeight="1" x14ac:dyDescent="0.6">
      <c r="A130" s="136" t="s">
        <v>43</v>
      </c>
      <c r="B130" s="137"/>
      <c r="C130" s="137"/>
      <c r="D130" s="137"/>
      <c r="E130" s="137"/>
      <c r="F130" s="137"/>
      <c r="G130" s="138"/>
      <c r="H130" s="13" t="s">
        <v>7</v>
      </c>
      <c r="I130" s="14"/>
      <c r="J130" s="14"/>
      <c r="K130" s="15">
        <f>K131+K135</f>
        <v>13673</v>
      </c>
      <c r="L130" s="15">
        <f>L131+L135</f>
        <v>10215.700000000001</v>
      </c>
      <c r="M130" s="10">
        <f>L130/K130</f>
        <v>0.74714400643604184</v>
      </c>
      <c r="N130" s="18"/>
    </row>
    <row r="131" spans="1:15" s="50" customFormat="1" ht="69" customHeight="1" x14ac:dyDescent="0.6">
      <c r="A131" s="217" t="s">
        <v>89</v>
      </c>
      <c r="B131" s="218"/>
      <c r="C131" s="218"/>
      <c r="D131" s="218"/>
      <c r="E131" s="218"/>
      <c r="F131" s="218"/>
      <c r="G131" s="219"/>
      <c r="H131" s="45" t="s">
        <v>8</v>
      </c>
      <c r="I131" s="46"/>
      <c r="J131" s="46"/>
      <c r="K131" s="47">
        <v>0</v>
      </c>
      <c r="L131" s="47">
        <v>0</v>
      </c>
      <c r="M131" s="48" t="s">
        <v>56</v>
      </c>
      <c r="N131" s="46"/>
      <c r="O131" s="49"/>
    </row>
    <row r="132" spans="1:15" s="50" customFormat="1" ht="49.5" customHeight="1" x14ac:dyDescent="0.6">
      <c r="A132" s="220">
        <v>1</v>
      </c>
      <c r="B132" s="223" t="s">
        <v>155</v>
      </c>
      <c r="C132" s="226" t="s">
        <v>44</v>
      </c>
      <c r="D132" s="220"/>
      <c r="E132" s="226" t="s">
        <v>105</v>
      </c>
      <c r="F132" s="220"/>
      <c r="G132" s="226" t="s">
        <v>105</v>
      </c>
      <c r="H132" s="51" t="s">
        <v>9</v>
      </c>
      <c r="I132" s="52"/>
      <c r="J132" s="52"/>
      <c r="K132" s="53" t="s">
        <v>56</v>
      </c>
      <c r="L132" s="53" t="s">
        <v>56</v>
      </c>
      <c r="M132" s="54" t="s">
        <v>56</v>
      </c>
      <c r="N132" s="112"/>
      <c r="O132" s="49"/>
    </row>
    <row r="133" spans="1:15" s="50" customFormat="1" ht="33.75" customHeight="1" x14ac:dyDescent="0.6">
      <c r="A133" s="221"/>
      <c r="B133" s="224"/>
      <c r="C133" s="227"/>
      <c r="D133" s="221"/>
      <c r="E133" s="229"/>
      <c r="F133" s="221"/>
      <c r="G133" s="229"/>
      <c r="H133" s="55" t="s">
        <v>10</v>
      </c>
      <c r="I133" s="52"/>
      <c r="J133" s="52"/>
      <c r="K133" s="53" t="s">
        <v>56</v>
      </c>
      <c r="L133" s="53" t="s">
        <v>56</v>
      </c>
      <c r="M133" s="54" t="s">
        <v>56</v>
      </c>
      <c r="N133" s="113"/>
      <c r="O133" s="49"/>
    </row>
    <row r="134" spans="1:15" s="50" customFormat="1" ht="30.75" customHeight="1" x14ac:dyDescent="0.6">
      <c r="A134" s="222"/>
      <c r="B134" s="225"/>
      <c r="C134" s="228"/>
      <c r="D134" s="222"/>
      <c r="E134" s="230"/>
      <c r="F134" s="222"/>
      <c r="G134" s="230"/>
      <c r="H134" s="55" t="s">
        <v>11</v>
      </c>
      <c r="I134" s="52"/>
      <c r="J134" s="52"/>
      <c r="K134" s="53" t="s">
        <v>56</v>
      </c>
      <c r="L134" s="53" t="s">
        <v>56</v>
      </c>
      <c r="M134" s="54" t="s">
        <v>56</v>
      </c>
      <c r="N134" s="114"/>
      <c r="O134" s="49"/>
    </row>
    <row r="135" spans="1:15" ht="47.25" customHeight="1" x14ac:dyDescent="0.6">
      <c r="A135" s="156" t="s">
        <v>45</v>
      </c>
      <c r="B135" s="162"/>
      <c r="C135" s="162"/>
      <c r="D135" s="162"/>
      <c r="E135" s="162"/>
      <c r="F135" s="162"/>
      <c r="G135" s="163"/>
      <c r="H135" s="16" t="s">
        <v>8</v>
      </c>
      <c r="I135" s="26" t="s">
        <v>68</v>
      </c>
      <c r="J135" s="26" t="s">
        <v>69</v>
      </c>
      <c r="K135" s="27">
        <f>SUM(K136:K144)</f>
        <v>13673</v>
      </c>
      <c r="L135" s="27">
        <f>SUM(L136:L144)</f>
        <v>10215.700000000001</v>
      </c>
      <c r="M135" s="28">
        <f>L135/K135</f>
        <v>0.74714400643604184</v>
      </c>
      <c r="N135" s="56"/>
    </row>
    <row r="136" spans="1:15" ht="33.75" customHeight="1" x14ac:dyDescent="0.6">
      <c r="A136" s="159">
        <v>2</v>
      </c>
      <c r="B136" s="149" t="s">
        <v>116</v>
      </c>
      <c r="C136" s="140" t="s">
        <v>96</v>
      </c>
      <c r="D136" s="143">
        <v>2019</v>
      </c>
      <c r="E136" s="140" t="s">
        <v>105</v>
      </c>
      <c r="F136" s="168"/>
      <c r="G136" s="140" t="s">
        <v>105</v>
      </c>
      <c r="H136" s="149" t="s">
        <v>9</v>
      </c>
      <c r="I136" s="125"/>
      <c r="J136" s="125"/>
      <c r="K136" s="103" t="s">
        <v>56</v>
      </c>
      <c r="L136" s="103" t="s">
        <v>56</v>
      </c>
      <c r="M136" s="115" t="s">
        <v>56</v>
      </c>
      <c r="N136" s="122"/>
    </row>
    <row r="137" spans="1:15" ht="75.75" customHeight="1" x14ac:dyDescent="0.6">
      <c r="A137" s="160"/>
      <c r="B137" s="150"/>
      <c r="C137" s="152"/>
      <c r="D137" s="154"/>
      <c r="E137" s="152"/>
      <c r="F137" s="169"/>
      <c r="G137" s="152"/>
      <c r="H137" s="150"/>
      <c r="I137" s="126"/>
      <c r="J137" s="126"/>
      <c r="K137" s="104"/>
      <c r="L137" s="104"/>
      <c r="M137" s="116"/>
      <c r="N137" s="123"/>
    </row>
    <row r="138" spans="1:15" ht="36" customHeight="1" x14ac:dyDescent="0.6">
      <c r="A138" s="161"/>
      <c r="B138" s="151"/>
      <c r="C138" s="152"/>
      <c r="D138" s="154"/>
      <c r="E138" s="152"/>
      <c r="F138" s="169"/>
      <c r="G138" s="152"/>
      <c r="H138" s="150"/>
      <c r="I138" s="126"/>
      <c r="J138" s="126"/>
      <c r="K138" s="104"/>
      <c r="L138" s="104"/>
      <c r="M138" s="116"/>
      <c r="N138" s="123"/>
    </row>
    <row r="139" spans="1:15" ht="15" customHeight="1" x14ac:dyDescent="0.6">
      <c r="A139" s="159">
        <v>3</v>
      </c>
      <c r="B139" s="149" t="s">
        <v>117</v>
      </c>
      <c r="C139" s="152"/>
      <c r="D139" s="154"/>
      <c r="E139" s="152"/>
      <c r="F139" s="169"/>
      <c r="G139" s="152"/>
      <c r="H139" s="151"/>
      <c r="I139" s="127"/>
      <c r="J139" s="127"/>
      <c r="K139" s="105"/>
      <c r="L139" s="105"/>
      <c r="M139" s="117"/>
      <c r="N139" s="123"/>
    </row>
    <row r="140" spans="1:15" ht="24" customHeight="1" x14ac:dyDescent="0.6">
      <c r="A140" s="160"/>
      <c r="B140" s="150"/>
      <c r="C140" s="152"/>
      <c r="D140" s="154"/>
      <c r="E140" s="152"/>
      <c r="F140" s="169"/>
      <c r="G140" s="152"/>
      <c r="H140" s="165" t="s">
        <v>10</v>
      </c>
      <c r="I140" s="95"/>
      <c r="J140" s="95"/>
      <c r="K140" s="119" t="s">
        <v>56</v>
      </c>
      <c r="L140" s="119" t="s">
        <v>56</v>
      </c>
      <c r="M140" s="99" t="s">
        <v>56</v>
      </c>
      <c r="N140" s="123"/>
    </row>
    <row r="141" spans="1:15" ht="15" hidden="1" customHeight="1" x14ac:dyDescent="0.6">
      <c r="A141" s="160"/>
      <c r="B141" s="150"/>
      <c r="C141" s="152"/>
      <c r="D141" s="154"/>
      <c r="E141" s="152"/>
      <c r="F141" s="169"/>
      <c r="G141" s="152"/>
      <c r="H141" s="189"/>
      <c r="I141" s="96"/>
      <c r="J141" s="96"/>
      <c r="K141" s="120"/>
      <c r="L141" s="120"/>
      <c r="M141" s="190"/>
      <c r="N141" s="123"/>
    </row>
    <row r="142" spans="1:15" ht="36.75" customHeight="1" x14ac:dyDescent="0.6">
      <c r="A142" s="160"/>
      <c r="B142" s="150"/>
      <c r="C142" s="152"/>
      <c r="D142" s="154"/>
      <c r="E142" s="152"/>
      <c r="F142" s="169"/>
      <c r="G142" s="152"/>
      <c r="H142" s="166"/>
      <c r="I142" s="167"/>
      <c r="J142" s="167"/>
      <c r="K142" s="129"/>
      <c r="L142" s="129"/>
      <c r="M142" s="100"/>
      <c r="N142" s="123"/>
    </row>
    <row r="143" spans="1:15" ht="23.25" customHeight="1" x14ac:dyDescent="0.6">
      <c r="A143" s="160"/>
      <c r="B143" s="150"/>
      <c r="C143" s="152"/>
      <c r="D143" s="154"/>
      <c r="E143" s="152"/>
      <c r="F143" s="169"/>
      <c r="G143" s="152"/>
      <c r="H143" s="165" t="s">
        <v>11</v>
      </c>
      <c r="I143" s="95" t="s">
        <v>68</v>
      </c>
      <c r="J143" s="95" t="s">
        <v>69</v>
      </c>
      <c r="K143" s="119">
        <v>13673</v>
      </c>
      <c r="L143" s="119">
        <v>10215.700000000001</v>
      </c>
      <c r="M143" s="101">
        <f>L143/K143</f>
        <v>0.74714400643604184</v>
      </c>
      <c r="N143" s="123"/>
    </row>
    <row r="144" spans="1:15" ht="48" customHeight="1" x14ac:dyDescent="0.6">
      <c r="A144" s="161"/>
      <c r="B144" s="151"/>
      <c r="C144" s="153"/>
      <c r="D144" s="155"/>
      <c r="E144" s="153"/>
      <c r="F144" s="170"/>
      <c r="G144" s="153"/>
      <c r="H144" s="166"/>
      <c r="I144" s="167"/>
      <c r="J144" s="167"/>
      <c r="K144" s="129"/>
      <c r="L144" s="129"/>
      <c r="M144" s="102"/>
      <c r="N144" s="124"/>
    </row>
    <row r="145" spans="1:15" ht="65.25" customHeight="1" x14ac:dyDescent="0.6">
      <c r="A145" s="136" t="s">
        <v>46</v>
      </c>
      <c r="B145" s="137"/>
      <c r="C145" s="137"/>
      <c r="D145" s="137"/>
      <c r="E145" s="137"/>
      <c r="F145" s="137"/>
      <c r="G145" s="138"/>
      <c r="H145" s="13" t="s">
        <v>7</v>
      </c>
      <c r="I145" s="26"/>
      <c r="J145" s="26"/>
      <c r="K145" s="27">
        <f>SUM(K146,K150,K154,K158,K162)</f>
        <v>212045.44</v>
      </c>
      <c r="L145" s="27">
        <f>SUM(L146,L150,L154,L158,L162)</f>
        <v>42990.291999999994</v>
      </c>
      <c r="M145" s="10">
        <f>L145/K145</f>
        <v>0.20274094080966792</v>
      </c>
      <c r="N145" s="18"/>
    </row>
    <row r="146" spans="1:15" ht="50.25" customHeight="1" x14ac:dyDescent="0.6">
      <c r="A146" s="156" t="s">
        <v>58</v>
      </c>
      <c r="B146" s="162"/>
      <c r="C146" s="162"/>
      <c r="D146" s="162"/>
      <c r="E146" s="162"/>
      <c r="F146" s="162"/>
      <c r="G146" s="163"/>
      <c r="H146" s="16" t="s">
        <v>8</v>
      </c>
      <c r="I146" s="26" t="s">
        <v>59</v>
      </c>
      <c r="J146" s="26" t="s">
        <v>55</v>
      </c>
      <c r="K146" s="27">
        <f>SUM(K147:K149)</f>
        <v>92808.1</v>
      </c>
      <c r="L146" s="27">
        <f>SUM(L147:L149)</f>
        <v>0</v>
      </c>
      <c r="M146" s="10" t="s">
        <v>56</v>
      </c>
      <c r="N146" s="26"/>
    </row>
    <row r="147" spans="1:15" ht="111" customHeight="1" x14ac:dyDescent="0.6">
      <c r="A147" s="159">
        <v>1</v>
      </c>
      <c r="B147" s="149" t="s">
        <v>80</v>
      </c>
      <c r="C147" s="140" t="s">
        <v>73</v>
      </c>
      <c r="D147" s="143">
        <v>2019</v>
      </c>
      <c r="E147" s="140" t="s">
        <v>105</v>
      </c>
      <c r="F147" s="197" t="s">
        <v>156</v>
      </c>
      <c r="G147" s="140" t="s">
        <v>105</v>
      </c>
      <c r="H147" s="17" t="s">
        <v>9</v>
      </c>
      <c r="I147" s="29" t="s">
        <v>59</v>
      </c>
      <c r="J147" s="29" t="s">
        <v>55</v>
      </c>
      <c r="K147" s="30">
        <v>38270.6</v>
      </c>
      <c r="L147" s="30" t="s">
        <v>56</v>
      </c>
      <c r="M147" s="20" t="s">
        <v>56</v>
      </c>
      <c r="N147" s="125"/>
    </row>
    <row r="148" spans="1:15" ht="119.25" customHeight="1" x14ac:dyDescent="0.6">
      <c r="A148" s="160"/>
      <c r="B148" s="150"/>
      <c r="C148" s="152"/>
      <c r="D148" s="154"/>
      <c r="E148" s="144"/>
      <c r="F148" s="198"/>
      <c r="G148" s="144"/>
      <c r="H148" s="21" t="s">
        <v>10</v>
      </c>
      <c r="I148" s="29" t="s">
        <v>59</v>
      </c>
      <c r="J148" s="29" t="s">
        <v>55</v>
      </c>
      <c r="K148" s="19">
        <v>45838.5</v>
      </c>
      <c r="L148" s="19" t="s">
        <v>56</v>
      </c>
      <c r="M148" s="20" t="s">
        <v>56</v>
      </c>
      <c r="N148" s="126"/>
    </row>
    <row r="149" spans="1:15" ht="143.25" customHeight="1" x14ac:dyDescent="0.6">
      <c r="A149" s="161"/>
      <c r="B149" s="151"/>
      <c r="C149" s="153"/>
      <c r="D149" s="155"/>
      <c r="E149" s="145"/>
      <c r="F149" s="199"/>
      <c r="G149" s="145"/>
      <c r="H149" s="21" t="s">
        <v>11</v>
      </c>
      <c r="I149" s="29" t="s">
        <v>59</v>
      </c>
      <c r="J149" s="29" t="s">
        <v>55</v>
      </c>
      <c r="K149" s="19">
        <v>8699</v>
      </c>
      <c r="L149" s="19" t="s">
        <v>56</v>
      </c>
      <c r="M149" s="20" t="s">
        <v>56</v>
      </c>
      <c r="N149" s="127"/>
    </row>
    <row r="150" spans="1:15" ht="35.25" customHeight="1" x14ac:dyDescent="0.6">
      <c r="A150" s="136" t="s">
        <v>60</v>
      </c>
      <c r="B150" s="137"/>
      <c r="C150" s="137"/>
      <c r="D150" s="137"/>
      <c r="E150" s="137"/>
      <c r="F150" s="137"/>
      <c r="G150" s="138"/>
      <c r="H150" s="16" t="s">
        <v>8</v>
      </c>
      <c r="I150" s="57"/>
      <c r="J150" s="57"/>
      <c r="K150" s="15">
        <f>SUM(K151:K153)</f>
        <v>3301.9200000000005</v>
      </c>
      <c r="L150" s="15">
        <f>SUM(L151:L153)</f>
        <v>2421.4120000000003</v>
      </c>
      <c r="M150" s="10">
        <f t="shared" ref="M150:M156" si="1">L150/K150</f>
        <v>0.73333454474972137</v>
      </c>
      <c r="N150" s="58"/>
    </row>
    <row r="151" spans="1:15" ht="73.5" customHeight="1" x14ac:dyDescent="0.25">
      <c r="A151" s="159">
        <v>2</v>
      </c>
      <c r="B151" s="149" t="s">
        <v>127</v>
      </c>
      <c r="C151" s="194" t="s">
        <v>130</v>
      </c>
      <c r="D151" s="194" t="s">
        <v>125</v>
      </c>
      <c r="E151" s="140" t="s">
        <v>56</v>
      </c>
      <c r="F151" s="140" t="s">
        <v>124</v>
      </c>
      <c r="G151" s="140" t="s">
        <v>105</v>
      </c>
      <c r="H151" s="17" t="s">
        <v>9</v>
      </c>
      <c r="I151" s="59"/>
      <c r="J151" s="59"/>
      <c r="K151" s="19">
        <v>1179.6500000000001</v>
      </c>
      <c r="L151" s="19">
        <v>865.07600000000002</v>
      </c>
      <c r="M151" s="20">
        <f t="shared" si="1"/>
        <v>0.73333276819395576</v>
      </c>
      <c r="N151" s="106" t="s">
        <v>131</v>
      </c>
      <c r="O151" s="60"/>
    </row>
    <row r="152" spans="1:15" ht="64.5" customHeight="1" x14ac:dyDescent="0.25">
      <c r="A152" s="160"/>
      <c r="B152" s="150"/>
      <c r="C152" s="195"/>
      <c r="D152" s="195"/>
      <c r="E152" s="144"/>
      <c r="F152" s="152"/>
      <c r="G152" s="152"/>
      <c r="H152" s="21" t="s">
        <v>10</v>
      </c>
      <c r="I152" s="59"/>
      <c r="J152" s="59"/>
      <c r="K152" s="19">
        <v>1279.45</v>
      </c>
      <c r="L152" s="19">
        <v>938.26599999999996</v>
      </c>
      <c r="M152" s="20">
        <f t="shared" si="1"/>
        <v>0.73333541756223375</v>
      </c>
      <c r="N152" s="107"/>
      <c r="O152" s="60"/>
    </row>
    <row r="153" spans="1:15" ht="122.25" customHeight="1" x14ac:dyDescent="0.25">
      <c r="A153" s="161"/>
      <c r="B153" s="151"/>
      <c r="C153" s="196"/>
      <c r="D153" s="196"/>
      <c r="E153" s="145"/>
      <c r="F153" s="153"/>
      <c r="G153" s="153"/>
      <c r="H153" s="21" t="s">
        <v>11</v>
      </c>
      <c r="I153" s="59"/>
      <c r="J153" s="59"/>
      <c r="K153" s="19">
        <v>842.82</v>
      </c>
      <c r="L153" s="19">
        <v>618.07000000000005</v>
      </c>
      <c r="M153" s="20">
        <f t="shared" si="1"/>
        <v>0.73333570631926159</v>
      </c>
      <c r="N153" s="108"/>
      <c r="O153" s="60"/>
    </row>
    <row r="154" spans="1:15" ht="33.75" customHeight="1" x14ac:dyDescent="0.25">
      <c r="A154" s="156" t="s">
        <v>62</v>
      </c>
      <c r="B154" s="162"/>
      <c r="C154" s="162"/>
      <c r="D154" s="162"/>
      <c r="E154" s="162"/>
      <c r="F154" s="162"/>
      <c r="G154" s="163"/>
      <c r="H154" s="16" t="s">
        <v>8</v>
      </c>
      <c r="I154" s="57"/>
      <c r="J154" s="57"/>
      <c r="K154" s="15">
        <f>SUM(K155:K157)</f>
        <v>39365.5</v>
      </c>
      <c r="L154" s="15">
        <f>SUM(L155:L157)</f>
        <v>37243.81</v>
      </c>
      <c r="M154" s="10">
        <f t="shared" si="1"/>
        <v>0.94610280575630945</v>
      </c>
      <c r="N154" s="61"/>
      <c r="O154" s="60"/>
    </row>
    <row r="155" spans="1:15" ht="75.75" customHeight="1" x14ac:dyDescent="0.25">
      <c r="A155" s="159">
        <v>3</v>
      </c>
      <c r="B155" s="149" t="s">
        <v>128</v>
      </c>
      <c r="C155" s="122">
        <v>37</v>
      </c>
      <c r="D155" s="194" t="s">
        <v>125</v>
      </c>
      <c r="E155" s="140" t="s">
        <v>56</v>
      </c>
      <c r="F155" s="140" t="s">
        <v>75</v>
      </c>
      <c r="G155" s="140" t="s">
        <v>105</v>
      </c>
      <c r="H155" s="17" t="s">
        <v>9</v>
      </c>
      <c r="I155" s="59"/>
      <c r="J155" s="59"/>
      <c r="K155" s="19">
        <v>11806.3</v>
      </c>
      <c r="L155" s="19">
        <v>10837.66</v>
      </c>
      <c r="M155" s="20">
        <f t="shared" si="1"/>
        <v>0.91795566773671688</v>
      </c>
      <c r="N155" s="122"/>
      <c r="O155" s="60"/>
    </row>
    <row r="156" spans="1:15" ht="63.75" customHeight="1" x14ac:dyDescent="0.25">
      <c r="A156" s="160"/>
      <c r="B156" s="150"/>
      <c r="C156" s="123"/>
      <c r="D156" s="195"/>
      <c r="E156" s="144"/>
      <c r="F156" s="152"/>
      <c r="G156" s="144"/>
      <c r="H156" s="21" t="s">
        <v>10</v>
      </c>
      <c r="I156" s="59"/>
      <c r="J156" s="59"/>
      <c r="K156" s="19">
        <v>27559.200000000001</v>
      </c>
      <c r="L156" s="19">
        <v>26406.15</v>
      </c>
      <c r="M156" s="20">
        <f t="shared" si="1"/>
        <v>0.95816097709657755</v>
      </c>
      <c r="N156" s="123"/>
      <c r="O156" s="60"/>
    </row>
    <row r="157" spans="1:15" ht="102.75" customHeight="1" x14ac:dyDescent="0.25">
      <c r="A157" s="161"/>
      <c r="B157" s="151"/>
      <c r="C157" s="124"/>
      <c r="D157" s="196"/>
      <c r="E157" s="145"/>
      <c r="F157" s="153"/>
      <c r="G157" s="145"/>
      <c r="H157" s="21" t="s">
        <v>11</v>
      </c>
      <c r="I157" s="59"/>
      <c r="J157" s="59"/>
      <c r="K157" s="19" t="s">
        <v>56</v>
      </c>
      <c r="L157" s="19" t="s">
        <v>56</v>
      </c>
      <c r="M157" s="20" t="s">
        <v>56</v>
      </c>
      <c r="N157" s="124"/>
      <c r="O157" s="60"/>
    </row>
    <row r="158" spans="1:15" ht="42.75" customHeight="1" x14ac:dyDescent="0.6">
      <c r="A158" s="156" t="s">
        <v>102</v>
      </c>
      <c r="B158" s="162"/>
      <c r="C158" s="162"/>
      <c r="D158" s="162"/>
      <c r="E158" s="162"/>
      <c r="F158" s="162"/>
      <c r="G158" s="163"/>
      <c r="H158" s="16" t="s">
        <v>8</v>
      </c>
      <c r="I158" s="57"/>
      <c r="J158" s="57"/>
      <c r="K158" s="15">
        <f>SUM(K159:K161)</f>
        <v>72703.399999999994</v>
      </c>
      <c r="L158" s="15">
        <f>SUM(L159:L161)</f>
        <v>0</v>
      </c>
      <c r="M158" s="10" t="s">
        <v>56</v>
      </c>
      <c r="N158" s="61"/>
    </row>
    <row r="159" spans="1:15" ht="88.5" customHeight="1" x14ac:dyDescent="0.6">
      <c r="A159" s="159">
        <v>4</v>
      </c>
      <c r="B159" s="149" t="s">
        <v>128</v>
      </c>
      <c r="C159" s="140">
        <v>63</v>
      </c>
      <c r="D159" s="194" t="s">
        <v>129</v>
      </c>
      <c r="E159" s="140" t="s">
        <v>56</v>
      </c>
      <c r="F159" s="140" t="s">
        <v>126</v>
      </c>
      <c r="G159" s="140" t="s">
        <v>105</v>
      </c>
      <c r="H159" s="17" t="s">
        <v>9</v>
      </c>
      <c r="I159" s="59"/>
      <c r="J159" s="59"/>
      <c r="K159" s="19">
        <v>0</v>
      </c>
      <c r="L159" s="19">
        <v>0</v>
      </c>
      <c r="M159" s="20" t="s">
        <v>56</v>
      </c>
      <c r="N159" s="122"/>
    </row>
    <row r="160" spans="1:15" ht="67.5" customHeight="1" x14ac:dyDescent="0.6">
      <c r="A160" s="160"/>
      <c r="B160" s="150"/>
      <c r="C160" s="152"/>
      <c r="D160" s="195"/>
      <c r="E160" s="144"/>
      <c r="F160" s="152"/>
      <c r="G160" s="144"/>
      <c r="H160" s="21" t="s">
        <v>10</v>
      </c>
      <c r="I160" s="59"/>
      <c r="J160" s="59"/>
      <c r="K160" s="19">
        <v>72703.399999999994</v>
      </c>
      <c r="L160" s="19">
        <v>0</v>
      </c>
      <c r="M160" s="62" t="s">
        <v>56</v>
      </c>
      <c r="N160" s="123"/>
    </row>
    <row r="161" spans="1:14" ht="125.25" customHeight="1" x14ac:dyDescent="0.6">
      <c r="A161" s="161"/>
      <c r="B161" s="151"/>
      <c r="C161" s="153"/>
      <c r="D161" s="196"/>
      <c r="E161" s="145"/>
      <c r="F161" s="153"/>
      <c r="G161" s="145"/>
      <c r="H161" s="21" t="s">
        <v>11</v>
      </c>
      <c r="I161" s="59"/>
      <c r="J161" s="59"/>
      <c r="K161" s="19" t="s">
        <v>56</v>
      </c>
      <c r="L161" s="19" t="s">
        <v>56</v>
      </c>
      <c r="M161" s="20" t="s">
        <v>56</v>
      </c>
      <c r="N161" s="124"/>
    </row>
    <row r="162" spans="1:14" ht="49.5" customHeight="1" x14ac:dyDescent="0.6">
      <c r="A162" s="156" t="s">
        <v>63</v>
      </c>
      <c r="B162" s="162"/>
      <c r="C162" s="162"/>
      <c r="D162" s="162"/>
      <c r="E162" s="162"/>
      <c r="F162" s="162"/>
      <c r="G162" s="163"/>
      <c r="H162" s="16" t="s">
        <v>8</v>
      </c>
      <c r="I162" s="63"/>
      <c r="J162" s="63"/>
      <c r="K162" s="15">
        <f>SUM(K163:K165)</f>
        <v>3866.52</v>
      </c>
      <c r="L162" s="15">
        <f>SUM(L163:L165)</f>
        <v>3325.07</v>
      </c>
      <c r="M162" s="10">
        <f>L162/K162</f>
        <v>0.85996451589543055</v>
      </c>
      <c r="N162" s="64"/>
    </row>
    <row r="163" spans="1:14" ht="81" customHeight="1" x14ac:dyDescent="0.6">
      <c r="A163" s="159">
        <v>5</v>
      </c>
      <c r="B163" s="149" t="s">
        <v>81</v>
      </c>
      <c r="C163" s="140">
        <v>4</v>
      </c>
      <c r="D163" s="194" t="s">
        <v>125</v>
      </c>
      <c r="E163" s="140" t="s">
        <v>105</v>
      </c>
      <c r="F163" s="140" t="s">
        <v>133</v>
      </c>
      <c r="G163" s="140" t="s">
        <v>105</v>
      </c>
      <c r="H163" s="17" t="s">
        <v>9</v>
      </c>
      <c r="I163" s="59"/>
      <c r="J163" s="59"/>
      <c r="K163" s="19">
        <v>2752.99</v>
      </c>
      <c r="L163" s="19">
        <v>2443.96</v>
      </c>
      <c r="M163" s="20">
        <f>L163/K163</f>
        <v>0.88774750362333321</v>
      </c>
      <c r="N163" s="122" t="s">
        <v>132</v>
      </c>
    </row>
    <row r="164" spans="1:14" ht="83.25" customHeight="1" x14ac:dyDescent="0.6">
      <c r="A164" s="160"/>
      <c r="B164" s="150"/>
      <c r="C164" s="152"/>
      <c r="D164" s="195"/>
      <c r="E164" s="144"/>
      <c r="F164" s="152"/>
      <c r="G164" s="144"/>
      <c r="H164" s="21" t="s">
        <v>10</v>
      </c>
      <c r="I164" s="59"/>
      <c r="J164" s="59"/>
      <c r="K164" s="19">
        <v>563.86</v>
      </c>
      <c r="L164" s="19">
        <v>500.57</v>
      </c>
      <c r="M164" s="20">
        <f t="shared" ref="M164:M165" si="2">L164/K164</f>
        <v>0.88775582591423396</v>
      </c>
      <c r="N164" s="123"/>
    </row>
    <row r="165" spans="1:14" ht="66" customHeight="1" x14ac:dyDescent="0.6">
      <c r="A165" s="161"/>
      <c r="B165" s="151"/>
      <c r="C165" s="153"/>
      <c r="D165" s="196"/>
      <c r="E165" s="145"/>
      <c r="F165" s="153"/>
      <c r="G165" s="145"/>
      <c r="H165" s="21" t="s">
        <v>11</v>
      </c>
      <c r="I165" s="59"/>
      <c r="J165" s="59"/>
      <c r="K165" s="19">
        <v>549.66999999999996</v>
      </c>
      <c r="L165" s="19">
        <v>380.54</v>
      </c>
      <c r="M165" s="20">
        <f t="shared" si="2"/>
        <v>0.69230629286662915</v>
      </c>
      <c r="N165" s="124"/>
    </row>
    <row r="166" spans="1:14" ht="41.25" customHeight="1" x14ac:dyDescent="0.6">
      <c r="A166" s="136" t="s">
        <v>47</v>
      </c>
      <c r="B166" s="137"/>
      <c r="C166" s="137"/>
      <c r="D166" s="137"/>
      <c r="E166" s="137"/>
      <c r="F166" s="137"/>
      <c r="G166" s="138"/>
      <c r="H166" s="13" t="s">
        <v>7</v>
      </c>
      <c r="I166" s="14"/>
      <c r="J166" s="14"/>
      <c r="K166" s="15">
        <v>2688.5</v>
      </c>
      <c r="L166" s="15">
        <v>2688.5</v>
      </c>
      <c r="M166" s="10">
        <f>L166/K166</f>
        <v>1</v>
      </c>
      <c r="N166" s="14"/>
    </row>
    <row r="167" spans="1:14" ht="48.75" hidden="1" customHeight="1" x14ac:dyDescent="0.6">
      <c r="A167" s="136" t="s">
        <v>61</v>
      </c>
      <c r="B167" s="137"/>
      <c r="C167" s="137"/>
      <c r="D167" s="137"/>
      <c r="E167" s="137"/>
      <c r="F167" s="137"/>
      <c r="G167" s="138"/>
      <c r="H167" s="16" t="s">
        <v>8</v>
      </c>
      <c r="I167" s="65"/>
      <c r="J167" s="26"/>
      <c r="K167" s="15"/>
      <c r="L167" s="15"/>
      <c r="M167" s="10"/>
      <c r="N167" s="65"/>
    </row>
    <row r="168" spans="1:14" ht="87.75" hidden="1" customHeight="1" x14ac:dyDescent="0.6">
      <c r="A168" s="159">
        <v>1</v>
      </c>
      <c r="B168" s="149" t="s">
        <v>90</v>
      </c>
      <c r="C168" s="140" t="s">
        <v>91</v>
      </c>
      <c r="D168" s="143">
        <v>2017</v>
      </c>
      <c r="E168" s="140" t="s">
        <v>101</v>
      </c>
      <c r="F168" s="140" t="s">
        <v>100</v>
      </c>
      <c r="G168" s="140" t="s">
        <v>101</v>
      </c>
      <c r="H168" s="17" t="s">
        <v>9</v>
      </c>
      <c r="I168" s="32"/>
      <c r="J168" s="32"/>
      <c r="K168" s="19"/>
      <c r="L168" s="19"/>
      <c r="M168" s="20"/>
      <c r="N168" s="125"/>
    </row>
    <row r="169" spans="1:14" ht="84" hidden="1" customHeight="1" x14ac:dyDescent="0.6">
      <c r="A169" s="160"/>
      <c r="B169" s="150"/>
      <c r="C169" s="152"/>
      <c r="D169" s="154"/>
      <c r="E169" s="144"/>
      <c r="F169" s="152"/>
      <c r="G169" s="144"/>
      <c r="H169" s="21" t="s">
        <v>10</v>
      </c>
      <c r="I169" s="32"/>
      <c r="J169" s="32"/>
      <c r="K169" s="19"/>
      <c r="L169" s="19"/>
      <c r="M169" s="20"/>
      <c r="N169" s="126"/>
    </row>
    <row r="170" spans="1:14" ht="76.5" hidden="1" customHeight="1" x14ac:dyDescent="0.6">
      <c r="A170" s="161"/>
      <c r="B170" s="151"/>
      <c r="C170" s="153"/>
      <c r="D170" s="155"/>
      <c r="E170" s="145"/>
      <c r="F170" s="153"/>
      <c r="G170" s="145"/>
      <c r="H170" s="21" t="s">
        <v>11</v>
      </c>
      <c r="I170" s="32"/>
      <c r="J170" s="29"/>
      <c r="K170" s="19"/>
      <c r="L170" s="19"/>
      <c r="M170" s="20"/>
      <c r="N170" s="127"/>
    </row>
    <row r="171" spans="1:14" ht="52.5" customHeight="1" x14ac:dyDescent="0.6">
      <c r="A171" s="136" t="s">
        <v>48</v>
      </c>
      <c r="B171" s="137"/>
      <c r="C171" s="137"/>
      <c r="D171" s="137"/>
      <c r="E171" s="137"/>
      <c r="F171" s="137"/>
      <c r="G171" s="138"/>
      <c r="H171" s="16" t="s">
        <v>8</v>
      </c>
      <c r="I171" s="14"/>
      <c r="J171" s="14"/>
      <c r="K171" s="15">
        <f>SUM(K172:K174)</f>
        <v>6778</v>
      </c>
      <c r="L171" s="15">
        <f>SUM(L172:L174)</f>
        <v>5103</v>
      </c>
      <c r="M171" s="66">
        <f>L171/K171</f>
        <v>0.75287695485393924</v>
      </c>
      <c r="N171" s="14"/>
    </row>
    <row r="172" spans="1:14" ht="33.75" customHeight="1" x14ac:dyDescent="0.6">
      <c r="A172" s="159">
        <v>2</v>
      </c>
      <c r="B172" s="149" t="s">
        <v>106</v>
      </c>
      <c r="C172" s="140" t="s">
        <v>111</v>
      </c>
      <c r="D172" s="143">
        <v>2019</v>
      </c>
      <c r="E172" s="140" t="s">
        <v>105</v>
      </c>
      <c r="F172" s="140" t="s">
        <v>92</v>
      </c>
      <c r="G172" s="140" t="s">
        <v>105</v>
      </c>
      <c r="H172" s="17" t="s">
        <v>9</v>
      </c>
      <c r="I172" s="22"/>
      <c r="J172" s="22"/>
      <c r="K172" s="19">
        <v>0</v>
      </c>
      <c r="L172" s="19">
        <v>0</v>
      </c>
      <c r="M172" s="20" t="s">
        <v>56</v>
      </c>
      <c r="N172" s="122" t="s">
        <v>107</v>
      </c>
    </row>
    <row r="173" spans="1:14" ht="47.25" customHeight="1" x14ac:dyDescent="0.6">
      <c r="A173" s="160"/>
      <c r="B173" s="150"/>
      <c r="C173" s="152"/>
      <c r="D173" s="154"/>
      <c r="E173" s="144"/>
      <c r="F173" s="152"/>
      <c r="G173" s="144"/>
      <c r="H173" s="21" t="s">
        <v>10</v>
      </c>
      <c r="I173" s="22"/>
      <c r="J173" s="22"/>
      <c r="K173" s="19">
        <v>0</v>
      </c>
      <c r="L173" s="19">
        <v>0</v>
      </c>
      <c r="M173" s="20" t="s">
        <v>56</v>
      </c>
      <c r="N173" s="123"/>
    </row>
    <row r="174" spans="1:14" ht="69" customHeight="1" x14ac:dyDescent="0.6">
      <c r="A174" s="161"/>
      <c r="B174" s="151"/>
      <c r="C174" s="153"/>
      <c r="D174" s="155"/>
      <c r="E174" s="145"/>
      <c r="F174" s="153"/>
      <c r="G174" s="145"/>
      <c r="H174" s="21" t="s">
        <v>11</v>
      </c>
      <c r="I174" s="32" t="s">
        <v>70</v>
      </c>
      <c r="J174" s="22">
        <v>13</v>
      </c>
      <c r="K174" s="19">
        <v>6778</v>
      </c>
      <c r="L174" s="19">
        <v>5103</v>
      </c>
      <c r="M174" s="62">
        <f>L174/K174</f>
        <v>0.75287695485393924</v>
      </c>
      <c r="N174" s="124"/>
    </row>
    <row r="175" spans="1:14" ht="49.5" customHeight="1" x14ac:dyDescent="0.6">
      <c r="A175" s="136" t="s">
        <v>49</v>
      </c>
      <c r="B175" s="137"/>
      <c r="C175" s="137"/>
      <c r="D175" s="137"/>
      <c r="E175" s="137"/>
      <c r="F175" s="137"/>
      <c r="G175" s="138"/>
      <c r="H175" s="13" t="s">
        <v>7</v>
      </c>
      <c r="I175" s="65"/>
      <c r="J175" s="65"/>
      <c r="K175" s="15">
        <f>K184</f>
        <v>32676</v>
      </c>
      <c r="L175" s="15">
        <f>L184</f>
        <v>19102.8</v>
      </c>
      <c r="M175" s="10">
        <f>L175/K175</f>
        <v>0.58461255967682701</v>
      </c>
      <c r="N175" s="22"/>
    </row>
    <row r="176" spans="1:14" ht="33.75" customHeight="1" x14ac:dyDescent="0.6">
      <c r="A176" s="136" t="s">
        <v>50</v>
      </c>
      <c r="B176" s="137"/>
      <c r="C176" s="137"/>
      <c r="D176" s="137"/>
      <c r="E176" s="137"/>
      <c r="F176" s="137"/>
      <c r="G176" s="138"/>
      <c r="H176" s="16" t="s">
        <v>8</v>
      </c>
      <c r="I176" s="26"/>
      <c r="J176" s="26"/>
      <c r="K176" s="27" t="s">
        <v>56</v>
      </c>
      <c r="L176" s="27" t="s">
        <v>56</v>
      </c>
      <c r="M176" s="33" t="s">
        <v>56</v>
      </c>
      <c r="N176" s="26"/>
    </row>
    <row r="177" spans="1:15" ht="83.25" customHeight="1" x14ac:dyDescent="0.6">
      <c r="A177" s="159">
        <v>1</v>
      </c>
      <c r="B177" s="149" t="s">
        <v>148</v>
      </c>
      <c r="C177" s="140" t="s">
        <v>93</v>
      </c>
      <c r="D177" s="140">
        <v>2019</v>
      </c>
      <c r="E177" s="140" t="s">
        <v>105</v>
      </c>
      <c r="F177" s="140" t="s">
        <v>154</v>
      </c>
      <c r="G177" s="140" t="s">
        <v>105</v>
      </c>
      <c r="H177" s="17" t="s">
        <v>9</v>
      </c>
      <c r="I177" s="29"/>
      <c r="J177" s="29"/>
      <c r="K177" s="30" t="s">
        <v>56</v>
      </c>
      <c r="L177" s="30" t="s">
        <v>56</v>
      </c>
      <c r="M177" s="20" t="s">
        <v>56</v>
      </c>
      <c r="N177" s="125" t="s">
        <v>136</v>
      </c>
    </row>
    <row r="178" spans="1:15" ht="74.25" customHeight="1" x14ac:dyDescent="0.6">
      <c r="A178" s="160"/>
      <c r="B178" s="150"/>
      <c r="C178" s="152"/>
      <c r="D178" s="152"/>
      <c r="E178" s="144"/>
      <c r="F178" s="152"/>
      <c r="G178" s="144"/>
      <c r="H178" s="21" t="s">
        <v>10</v>
      </c>
      <c r="I178" s="32"/>
      <c r="J178" s="32"/>
      <c r="K178" s="19" t="s">
        <v>56</v>
      </c>
      <c r="L178" s="19" t="s">
        <v>56</v>
      </c>
      <c r="M178" s="20" t="s">
        <v>56</v>
      </c>
      <c r="N178" s="126"/>
    </row>
    <row r="179" spans="1:15" ht="106.5" customHeight="1" x14ac:dyDescent="0.6">
      <c r="A179" s="161"/>
      <c r="B179" s="151"/>
      <c r="C179" s="153"/>
      <c r="D179" s="153"/>
      <c r="E179" s="145"/>
      <c r="F179" s="153"/>
      <c r="G179" s="145"/>
      <c r="H179" s="21" t="s">
        <v>11</v>
      </c>
      <c r="I179" s="32"/>
      <c r="J179" s="32"/>
      <c r="K179" s="19" t="s">
        <v>56</v>
      </c>
      <c r="L179" s="19" t="s">
        <v>56</v>
      </c>
      <c r="M179" s="20" t="s">
        <v>56</v>
      </c>
      <c r="N179" s="127"/>
    </row>
    <row r="180" spans="1:15" ht="42" customHeight="1" x14ac:dyDescent="0.6">
      <c r="A180" s="136" t="s">
        <v>51</v>
      </c>
      <c r="B180" s="137"/>
      <c r="C180" s="137"/>
      <c r="D180" s="137"/>
      <c r="E180" s="137"/>
      <c r="F180" s="137"/>
      <c r="G180" s="138"/>
      <c r="H180" s="16" t="s">
        <v>8</v>
      </c>
      <c r="I180" s="32"/>
      <c r="J180" s="32"/>
      <c r="K180" s="19" t="s">
        <v>56</v>
      </c>
      <c r="L180" s="19" t="s">
        <v>56</v>
      </c>
      <c r="M180" s="20" t="s">
        <v>56</v>
      </c>
      <c r="N180" s="32"/>
    </row>
    <row r="181" spans="1:15" ht="133.5" customHeight="1" x14ac:dyDescent="0.6">
      <c r="A181" s="22">
        <v>2</v>
      </c>
      <c r="B181" s="17" t="s">
        <v>149</v>
      </c>
      <c r="C181" s="140" t="s">
        <v>53</v>
      </c>
      <c r="D181" s="140">
        <v>2019</v>
      </c>
      <c r="E181" s="140" t="s">
        <v>105</v>
      </c>
      <c r="F181" s="140" t="s">
        <v>171</v>
      </c>
      <c r="G181" s="140" t="s">
        <v>105</v>
      </c>
      <c r="H181" s="17" t="s">
        <v>9</v>
      </c>
      <c r="I181" s="29"/>
      <c r="J181" s="29"/>
      <c r="K181" s="30" t="s">
        <v>56</v>
      </c>
      <c r="L181" s="30" t="s">
        <v>56</v>
      </c>
      <c r="M181" s="20" t="s">
        <v>56</v>
      </c>
      <c r="N181" s="109" t="s">
        <v>170</v>
      </c>
    </row>
    <row r="182" spans="1:15" ht="138.75" customHeight="1" x14ac:dyDescent="0.6">
      <c r="A182" s="22">
        <v>3</v>
      </c>
      <c r="B182" s="17" t="s">
        <v>94</v>
      </c>
      <c r="C182" s="152"/>
      <c r="D182" s="152"/>
      <c r="E182" s="144"/>
      <c r="F182" s="152"/>
      <c r="G182" s="144"/>
      <c r="H182" s="21" t="s">
        <v>10</v>
      </c>
      <c r="I182" s="32"/>
      <c r="J182" s="32"/>
      <c r="K182" s="19" t="s">
        <v>56</v>
      </c>
      <c r="L182" s="19" t="s">
        <v>56</v>
      </c>
      <c r="M182" s="20" t="s">
        <v>56</v>
      </c>
      <c r="N182" s="110"/>
    </row>
    <row r="183" spans="1:15" ht="140.25" customHeight="1" x14ac:dyDescent="0.6">
      <c r="A183" s="22">
        <v>4</v>
      </c>
      <c r="B183" s="17" t="s">
        <v>95</v>
      </c>
      <c r="C183" s="153"/>
      <c r="D183" s="153"/>
      <c r="E183" s="145"/>
      <c r="F183" s="153"/>
      <c r="G183" s="145"/>
      <c r="H183" s="21" t="s">
        <v>11</v>
      </c>
      <c r="I183" s="32"/>
      <c r="J183" s="32"/>
      <c r="K183" s="19" t="s">
        <v>56</v>
      </c>
      <c r="L183" s="19" t="s">
        <v>56</v>
      </c>
      <c r="M183" s="20" t="s">
        <v>56</v>
      </c>
      <c r="N183" s="111"/>
    </row>
    <row r="184" spans="1:15" ht="33.75" customHeight="1" x14ac:dyDescent="0.6">
      <c r="A184" s="136" t="s">
        <v>72</v>
      </c>
      <c r="B184" s="202"/>
      <c r="C184" s="202"/>
      <c r="D184" s="202"/>
      <c r="E184" s="202"/>
      <c r="F184" s="202"/>
      <c r="G184" s="203"/>
      <c r="H184" s="16" t="s">
        <v>8</v>
      </c>
      <c r="I184" s="26" t="s">
        <v>64</v>
      </c>
      <c r="J184" s="26" t="s">
        <v>66</v>
      </c>
      <c r="K184" s="27">
        <f>SUM(K185:K186)</f>
        <v>32676</v>
      </c>
      <c r="L184" s="27">
        <f>SUM(L185:L186)</f>
        <v>19102.8</v>
      </c>
      <c r="M184" s="28">
        <f>L184/K184</f>
        <v>0.58461255967682701</v>
      </c>
      <c r="N184" s="67"/>
    </row>
    <row r="185" spans="1:15" ht="44.25" customHeight="1" x14ac:dyDescent="0.6">
      <c r="A185" s="148">
        <v>5</v>
      </c>
      <c r="B185" s="164" t="s">
        <v>82</v>
      </c>
      <c r="C185" s="179" t="s">
        <v>65</v>
      </c>
      <c r="D185" s="179">
        <v>2019</v>
      </c>
      <c r="E185" s="140" t="s">
        <v>105</v>
      </c>
      <c r="F185" s="179"/>
      <c r="G185" s="140" t="s">
        <v>105</v>
      </c>
      <c r="H185" s="17" t="s">
        <v>9</v>
      </c>
      <c r="I185" s="29" t="s">
        <v>64</v>
      </c>
      <c r="J185" s="29" t="s">
        <v>66</v>
      </c>
      <c r="K185" s="30">
        <v>26987</v>
      </c>
      <c r="L185" s="30">
        <v>15776.5</v>
      </c>
      <c r="M185" s="62">
        <f>L185/K185</f>
        <v>0.58459628710119682</v>
      </c>
      <c r="N185" s="109" t="s">
        <v>108</v>
      </c>
    </row>
    <row r="186" spans="1:15" ht="51" customHeight="1" x14ac:dyDescent="0.6">
      <c r="A186" s="148"/>
      <c r="B186" s="164"/>
      <c r="C186" s="179"/>
      <c r="D186" s="179"/>
      <c r="E186" s="144"/>
      <c r="F186" s="179"/>
      <c r="G186" s="144"/>
      <c r="H186" s="21" t="s">
        <v>10</v>
      </c>
      <c r="I186" s="32" t="s">
        <v>64</v>
      </c>
      <c r="J186" s="32" t="s">
        <v>66</v>
      </c>
      <c r="K186" s="19">
        <v>5689</v>
      </c>
      <c r="L186" s="19">
        <v>3326.3</v>
      </c>
      <c r="M186" s="62">
        <f>L186/K186</f>
        <v>0.58468975215327834</v>
      </c>
      <c r="N186" s="110"/>
    </row>
    <row r="187" spans="1:15" ht="74.25" customHeight="1" x14ac:dyDescent="0.6">
      <c r="A187" s="148"/>
      <c r="B187" s="164"/>
      <c r="C187" s="179"/>
      <c r="D187" s="179"/>
      <c r="E187" s="145"/>
      <c r="F187" s="179"/>
      <c r="G187" s="145"/>
      <c r="H187" s="21" t="s">
        <v>11</v>
      </c>
      <c r="I187" s="32"/>
      <c r="J187" s="32"/>
      <c r="K187" s="19" t="s">
        <v>56</v>
      </c>
      <c r="L187" s="19" t="s">
        <v>56</v>
      </c>
      <c r="M187" s="20" t="s">
        <v>56</v>
      </c>
      <c r="N187" s="111"/>
    </row>
    <row r="188" spans="1:15" ht="33" customHeight="1" x14ac:dyDescent="0.6"/>
    <row r="189" spans="1:15" ht="33" customHeight="1" x14ac:dyDescent="0.6"/>
    <row r="190" spans="1:15" ht="38.25" customHeight="1" x14ac:dyDescent="0.6"/>
    <row r="191" spans="1:15" ht="81.75" customHeight="1" x14ac:dyDescent="0.6"/>
    <row r="192" spans="1:15" ht="15" customHeight="1" x14ac:dyDescent="0.6">
      <c r="A192" s="68"/>
      <c r="B192" s="69"/>
      <c r="C192" s="70"/>
      <c r="D192" s="70"/>
      <c r="E192" s="70"/>
      <c r="F192" s="70"/>
      <c r="G192" s="71"/>
      <c r="H192" s="72"/>
      <c r="I192" s="73"/>
      <c r="J192" s="73"/>
      <c r="K192" s="74"/>
      <c r="L192" s="74"/>
      <c r="M192" s="75"/>
      <c r="N192" s="73"/>
      <c r="O192" s="76"/>
    </row>
    <row r="193" spans="1:16" ht="17.25" customHeight="1" x14ac:dyDescent="0.6">
      <c r="A193" s="68"/>
      <c r="B193" s="69"/>
      <c r="C193" s="70"/>
      <c r="D193" s="70"/>
      <c r="E193" s="70"/>
      <c r="F193" s="70"/>
      <c r="G193" s="71"/>
      <c r="H193" s="72"/>
      <c r="I193" s="73"/>
      <c r="J193" s="73"/>
      <c r="K193" s="74"/>
      <c r="L193" s="74"/>
      <c r="M193" s="75"/>
      <c r="N193" s="73"/>
      <c r="O193" s="76"/>
    </row>
    <row r="194" spans="1:16" ht="103.5" customHeight="1" x14ac:dyDescent="0.6"/>
    <row r="195" spans="1:16" ht="15" customHeight="1" x14ac:dyDescent="0.6"/>
    <row r="196" spans="1:16" ht="21.75" customHeight="1" x14ac:dyDescent="0.6"/>
    <row r="197" spans="1:16" ht="93" customHeight="1" x14ac:dyDescent="0.6"/>
    <row r="198" spans="1:16" ht="33.75" customHeight="1" x14ac:dyDescent="0.6">
      <c r="O198" s="76"/>
      <c r="P198" s="77"/>
    </row>
    <row r="199" spans="1:16" ht="34.5" customHeight="1" x14ac:dyDescent="0.6">
      <c r="O199" s="76"/>
      <c r="P199" s="77"/>
    </row>
    <row r="200" spans="1:16" ht="30" customHeight="1" x14ac:dyDescent="0.6">
      <c r="O200" s="76"/>
      <c r="P200" s="77"/>
    </row>
    <row r="201" spans="1:16" ht="30" customHeight="1" x14ac:dyDescent="0.6">
      <c r="O201" s="76"/>
      <c r="P201" s="77"/>
    </row>
    <row r="202" spans="1:16" ht="18.75" customHeight="1" x14ac:dyDescent="0.6">
      <c r="A202" s="78"/>
      <c r="B202" s="79"/>
      <c r="C202" s="80"/>
      <c r="D202" s="81"/>
      <c r="E202" s="81"/>
      <c r="F202" s="82"/>
      <c r="G202" s="81"/>
      <c r="H202" s="82"/>
      <c r="I202" s="81"/>
      <c r="J202" s="81"/>
      <c r="K202" s="83"/>
      <c r="L202" s="83"/>
      <c r="M202" s="84"/>
      <c r="N202" s="81"/>
      <c r="O202" s="76"/>
      <c r="P202" s="77"/>
    </row>
    <row r="203" spans="1:16" ht="44.25" customHeight="1" x14ac:dyDescent="0.6">
      <c r="A203" s="77"/>
      <c r="B203" s="77"/>
      <c r="C203" s="77"/>
      <c r="D203" s="77"/>
      <c r="E203" s="77"/>
      <c r="F203" s="77"/>
      <c r="G203" s="77"/>
      <c r="H203" s="77"/>
      <c r="I203" s="77"/>
      <c r="J203" s="77"/>
      <c r="K203" s="85"/>
      <c r="L203" s="85"/>
      <c r="M203" s="86"/>
      <c r="N203" s="77"/>
      <c r="O203" s="76"/>
      <c r="P203" s="77"/>
    </row>
    <row r="204" spans="1:16" ht="89.25" customHeight="1" x14ac:dyDescent="0.6"/>
    <row r="206" spans="1:16" ht="45" customHeight="1" x14ac:dyDescent="0.6"/>
    <row r="207" spans="1:16" ht="57" customHeight="1" x14ac:dyDescent="0.6"/>
    <row r="211" ht="84.75" customHeight="1" x14ac:dyDescent="0.6"/>
    <row r="214" ht="115.5" customHeight="1" x14ac:dyDescent="0.6"/>
    <row r="217" ht="123" customHeight="1" x14ac:dyDescent="0.6"/>
    <row r="218" ht="54" customHeight="1" x14ac:dyDescent="0.6"/>
    <row r="219" ht="33" customHeight="1" x14ac:dyDescent="0.6"/>
    <row r="220" ht="58.5" customHeight="1" x14ac:dyDescent="0.6"/>
    <row r="221" ht="58.5" customHeight="1" x14ac:dyDescent="0.6"/>
    <row r="222" ht="118.5" customHeight="1" x14ac:dyDescent="0.6"/>
    <row r="223" ht="34.5" customHeight="1" x14ac:dyDescent="0.6"/>
    <row r="224" ht="33" customHeight="1" x14ac:dyDescent="0.6"/>
    <row r="225" spans="1:14" ht="111" customHeight="1" x14ac:dyDescent="0.6"/>
    <row r="226" spans="1:14" ht="36.75" customHeight="1" x14ac:dyDescent="0.6"/>
    <row r="227" spans="1:14" ht="49.5" customHeight="1" x14ac:dyDescent="0.6"/>
    <row r="228" spans="1:14" ht="46.5" customHeight="1" x14ac:dyDescent="0.6"/>
    <row r="229" spans="1:14" ht="91.5" customHeight="1" x14ac:dyDescent="0.6"/>
    <row r="230" spans="1:14" ht="48.75" customHeight="1" x14ac:dyDescent="0.6"/>
    <row r="231" spans="1:14" ht="63.75" customHeight="1" x14ac:dyDescent="0.6"/>
    <row r="232" spans="1:14" ht="48" customHeight="1" x14ac:dyDescent="0.6"/>
    <row r="233" spans="1:14" ht="72.75" customHeight="1" x14ac:dyDescent="0.6"/>
    <row r="234" spans="1:14" ht="35.25" customHeight="1" x14ac:dyDescent="0.6"/>
    <row r="235" spans="1:14" ht="37.5" customHeight="1" x14ac:dyDescent="0.6"/>
    <row r="236" spans="1:14" ht="87" customHeight="1" x14ac:dyDescent="0.6">
      <c r="A236" s="77"/>
      <c r="B236" s="77"/>
      <c r="C236" s="77"/>
      <c r="D236" s="77"/>
      <c r="E236" s="77"/>
      <c r="F236" s="77"/>
      <c r="G236" s="77"/>
      <c r="H236" s="77"/>
      <c r="I236" s="77"/>
      <c r="J236" s="77"/>
      <c r="K236" s="85"/>
      <c r="L236" s="85"/>
      <c r="M236" s="86"/>
      <c r="N236" s="77"/>
    </row>
    <row r="237" spans="1:14" ht="46.5" customHeight="1" x14ac:dyDescent="0.6">
      <c r="A237" s="77"/>
      <c r="B237" s="77"/>
      <c r="C237" s="77"/>
      <c r="D237" s="77"/>
      <c r="E237" s="77"/>
      <c r="F237" s="77"/>
      <c r="G237" s="77"/>
      <c r="H237" s="77"/>
      <c r="I237" s="77"/>
      <c r="J237" s="77"/>
      <c r="K237" s="85"/>
      <c r="L237" s="85"/>
      <c r="M237" s="86"/>
      <c r="N237" s="77"/>
    </row>
    <row r="238" spans="1:14" ht="15" customHeight="1" x14ac:dyDescent="0.6">
      <c r="A238" s="77"/>
      <c r="B238" s="77"/>
      <c r="C238" s="77"/>
      <c r="D238" s="77"/>
      <c r="E238" s="77"/>
      <c r="F238" s="77"/>
      <c r="G238" s="77"/>
      <c r="H238" s="77"/>
      <c r="I238" s="77"/>
      <c r="J238" s="77"/>
      <c r="K238" s="85"/>
      <c r="L238" s="85"/>
      <c r="M238" s="86"/>
      <c r="N238" s="77"/>
    </row>
    <row r="239" spans="1:14" ht="15" customHeight="1" x14ac:dyDescent="0.6">
      <c r="A239" s="78"/>
      <c r="B239" s="79"/>
      <c r="C239" s="79"/>
      <c r="D239" s="78"/>
      <c r="E239" s="78"/>
      <c r="F239" s="87"/>
      <c r="G239" s="87"/>
      <c r="H239" s="88"/>
      <c r="I239" s="81"/>
      <c r="J239" s="81"/>
      <c r="K239" s="83"/>
      <c r="L239" s="83"/>
      <c r="M239" s="75"/>
      <c r="N239" s="81"/>
    </row>
    <row r="240" spans="1:14" ht="209.25" customHeight="1" x14ac:dyDescent="0.6">
      <c r="A240" s="78"/>
      <c r="B240" s="78"/>
      <c r="C240" s="78"/>
      <c r="D240" s="78"/>
      <c r="E240" s="78"/>
      <c r="F240" s="78"/>
      <c r="G240" s="78"/>
      <c r="H240" s="78"/>
      <c r="I240" s="78"/>
      <c r="J240" s="78"/>
      <c r="K240" s="89"/>
      <c r="L240" s="89"/>
      <c r="M240" s="90"/>
      <c r="N240" s="78"/>
    </row>
    <row r="241" spans="1:14" ht="15" customHeight="1" x14ac:dyDescent="0.6">
      <c r="A241" s="78"/>
      <c r="B241" s="78"/>
      <c r="C241" s="78"/>
      <c r="D241" s="78"/>
      <c r="E241" s="78"/>
      <c r="F241" s="78"/>
      <c r="G241" s="78"/>
      <c r="H241" s="78"/>
      <c r="I241" s="78"/>
      <c r="J241" s="78"/>
      <c r="K241" s="89"/>
      <c r="L241" s="89"/>
      <c r="M241" s="90"/>
      <c r="N241" s="78"/>
    </row>
    <row r="242" spans="1:14" ht="15" customHeight="1" x14ac:dyDescent="0.6">
      <c r="A242" s="78"/>
      <c r="B242" s="78"/>
      <c r="C242" s="78"/>
      <c r="D242" s="78"/>
      <c r="E242" s="78"/>
      <c r="F242" s="78"/>
      <c r="G242" s="78"/>
      <c r="H242" s="78"/>
      <c r="I242" s="78"/>
      <c r="J242" s="78"/>
      <c r="K242" s="89"/>
      <c r="L242" s="89"/>
      <c r="M242" s="90"/>
      <c r="N242" s="78"/>
    </row>
    <row r="243" spans="1:14" ht="84" customHeight="1" x14ac:dyDescent="0.6">
      <c r="A243" s="78"/>
      <c r="B243" s="79"/>
      <c r="C243" s="79"/>
      <c r="D243" s="78"/>
      <c r="E243" s="78"/>
      <c r="F243" s="87"/>
      <c r="G243" s="87"/>
      <c r="H243" s="87"/>
      <c r="I243" s="81"/>
      <c r="J243" s="81"/>
      <c r="K243" s="83"/>
      <c r="L243" s="83"/>
      <c r="M243" s="84"/>
      <c r="N243" s="81"/>
    </row>
    <row r="244" spans="1:14" ht="40.5" customHeight="1" x14ac:dyDescent="0.6">
      <c r="A244" s="77"/>
      <c r="B244" s="77"/>
      <c r="C244" s="77"/>
      <c r="D244" s="77"/>
      <c r="E244" s="77"/>
      <c r="F244" s="77"/>
      <c r="G244" s="77"/>
      <c r="H244" s="77"/>
      <c r="I244" s="77"/>
      <c r="J244" s="77"/>
      <c r="K244" s="85"/>
      <c r="L244" s="85"/>
      <c r="M244" s="86"/>
      <c r="N244" s="77"/>
    </row>
    <row r="245" spans="1:14" x14ac:dyDescent="0.6">
      <c r="A245" s="77"/>
      <c r="B245" s="77"/>
      <c r="C245" s="77"/>
      <c r="D245" s="77"/>
      <c r="E245" s="77"/>
      <c r="F245" s="77"/>
      <c r="G245" s="77"/>
      <c r="H245" s="77"/>
      <c r="I245" s="77"/>
      <c r="J245" s="77"/>
      <c r="K245" s="85"/>
      <c r="L245" s="85"/>
      <c r="M245" s="86"/>
      <c r="N245" s="77"/>
    </row>
    <row r="246" spans="1:14" x14ac:dyDescent="0.6">
      <c r="A246" s="77"/>
      <c r="B246" s="77"/>
      <c r="C246" s="77"/>
      <c r="D246" s="77"/>
      <c r="E246" s="77"/>
      <c r="F246" s="77"/>
      <c r="G246" s="77"/>
      <c r="H246" s="77"/>
      <c r="I246" s="77"/>
      <c r="J246" s="77"/>
      <c r="K246" s="85"/>
      <c r="L246" s="85"/>
      <c r="M246" s="86"/>
      <c r="N246" s="77"/>
    </row>
    <row r="247" spans="1:14" ht="72" customHeight="1" x14ac:dyDescent="0.6">
      <c r="A247" s="77"/>
      <c r="B247" s="77"/>
      <c r="C247" s="77"/>
      <c r="D247" s="77"/>
      <c r="E247" s="77"/>
      <c r="F247" s="77"/>
      <c r="G247" s="77"/>
      <c r="H247" s="77"/>
      <c r="I247" s="77"/>
      <c r="J247" s="77"/>
      <c r="K247" s="85"/>
      <c r="L247" s="85"/>
      <c r="M247" s="86"/>
      <c r="N247" s="77"/>
    </row>
    <row r="248" spans="1:14" ht="72.75" customHeight="1" x14ac:dyDescent="0.6"/>
    <row r="249" spans="1:14" ht="51.75" customHeight="1" x14ac:dyDescent="0.6"/>
    <row r="250" spans="1:14" ht="47.25" customHeight="1" x14ac:dyDescent="0.6"/>
    <row r="251" spans="1:14" ht="59.25" customHeight="1" x14ac:dyDescent="0.6"/>
    <row r="252" spans="1:14" ht="71.25" customHeight="1" x14ac:dyDescent="0.6"/>
    <row r="254" spans="1:14" ht="49.5" customHeight="1" x14ac:dyDescent="0.6"/>
    <row r="255" spans="1:14" ht="57.75" customHeight="1" x14ac:dyDescent="0.6"/>
    <row r="256" spans="1:14" ht="66" customHeight="1" x14ac:dyDescent="0.6"/>
    <row r="257" ht="39.75" customHeight="1" x14ac:dyDescent="0.6"/>
    <row r="259" ht="38.25" customHeight="1" x14ac:dyDescent="0.6"/>
    <row r="260" ht="33" customHeight="1" x14ac:dyDescent="0.6"/>
    <row r="261" ht="60" customHeight="1" x14ac:dyDescent="0.6"/>
    <row r="262" ht="28.5" customHeight="1" x14ac:dyDescent="0.6"/>
    <row r="263" ht="15" customHeight="1" x14ac:dyDescent="0.6"/>
    <row r="264" ht="72" customHeight="1" x14ac:dyDescent="0.6"/>
    <row r="265" ht="50.25" customHeight="1" x14ac:dyDescent="0.6"/>
    <row r="266" ht="15" customHeight="1" x14ac:dyDescent="0.6"/>
    <row r="267" ht="36.75" customHeight="1" x14ac:dyDescent="0.6"/>
    <row r="268" ht="81" customHeight="1" x14ac:dyDescent="0.6"/>
    <row r="269" ht="15" customHeight="1" x14ac:dyDescent="0.6"/>
    <row r="270" ht="40.5" customHeight="1" x14ac:dyDescent="0.6"/>
    <row r="271" ht="82.5" customHeight="1" x14ac:dyDescent="0.6"/>
    <row r="272" ht="15" customHeight="1" x14ac:dyDescent="0.6"/>
    <row r="273" spans="1:15" ht="15" customHeight="1" x14ac:dyDescent="0.6"/>
    <row r="274" spans="1:15" ht="66.75" customHeight="1" x14ac:dyDescent="0.6"/>
    <row r="275" spans="1:15" ht="15" customHeight="1" x14ac:dyDescent="0.6"/>
    <row r="276" spans="1:15" ht="15" customHeight="1" x14ac:dyDescent="0.6"/>
    <row r="277" spans="1:15" ht="106.5" customHeight="1" x14ac:dyDescent="0.6"/>
    <row r="278" spans="1:15" ht="15" customHeight="1" x14ac:dyDescent="0.6"/>
    <row r="279" spans="1:15" ht="15" customHeight="1" x14ac:dyDescent="0.6"/>
    <row r="280" spans="1:15" ht="108" customHeight="1" x14ac:dyDescent="0.6">
      <c r="A280" s="77"/>
      <c r="B280" s="77"/>
      <c r="C280" s="77"/>
      <c r="D280" s="77"/>
      <c r="E280" s="77"/>
      <c r="F280" s="77"/>
      <c r="G280" s="77"/>
      <c r="H280" s="77"/>
      <c r="I280" s="77"/>
      <c r="J280" s="77"/>
      <c r="K280" s="85"/>
      <c r="L280" s="85"/>
      <c r="M280" s="86"/>
      <c r="N280" s="77"/>
      <c r="O280" s="76"/>
    </row>
    <row r="281" spans="1:15" ht="15" customHeight="1" x14ac:dyDescent="0.6">
      <c r="A281" s="200"/>
      <c r="B281" s="77"/>
      <c r="C281" s="80"/>
      <c r="D281" s="80"/>
      <c r="E281" s="80"/>
      <c r="F281" s="81"/>
      <c r="G281" s="81"/>
      <c r="H281" s="82"/>
      <c r="I281" s="81"/>
      <c r="J281" s="81"/>
      <c r="K281" s="83"/>
      <c r="L281" s="83"/>
      <c r="M281" s="84"/>
      <c r="N281" s="81"/>
      <c r="O281" s="76"/>
    </row>
    <row r="282" spans="1:15" ht="15" customHeight="1" x14ac:dyDescent="0.6">
      <c r="A282" s="200"/>
      <c r="B282" s="77"/>
      <c r="C282" s="80"/>
      <c r="D282" s="80"/>
      <c r="E282" s="80"/>
      <c r="F282" s="81"/>
      <c r="G282" s="81"/>
      <c r="H282" s="82"/>
      <c r="I282" s="81"/>
      <c r="J282" s="81"/>
      <c r="K282" s="83"/>
      <c r="L282" s="83"/>
      <c r="M282" s="84"/>
      <c r="N282" s="81"/>
      <c r="O282" s="76"/>
    </row>
    <row r="283" spans="1:15" ht="105" customHeight="1" x14ac:dyDescent="0.6">
      <c r="A283" s="200"/>
      <c r="B283" s="77"/>
      <c r="C283" s="80"/>
      <c r="D283" s="80"/>
      <c r="E283" s="80"/>
      <c r="F283" s="81"/>
      <c r="G283" s="81"/>
      <c r="H283" s="82"/>
      <c r="I283" s="81"/>
      <c r="J283" s="81"/>
      <c r="K283" s="83"/>
      <c r="L283" s="83"/>
      <c r="M283" s="84"/>
      <c r="N283" s="81"/>
      <c r="O283" s="76"/>
    </row>
    <row r="284" spans="1:15" ht="15" customHeight="1" x14ac:dyDescent="0.6">
      <c r="A284" s="200"/>
      <c r="B284" s="201"/>
      <c r="C284" s="80"/>
      <c r="D284" s="80"/>
      <c r="E284" s="80"/>
      <c r="F284" s="81"/>
      <c r="G284" s="81"/>
      <c r="H284" s="77"/>
      <c r="I284" s="77"/>
      <c r="J284" s="77"/>
      <c r="K284" s="85"/>
      <c r="L284" s="85"/>
      <c r="M284" s="86"/>
      <c r="N284" s="77"/>
      <c r="O284" s="76"/>
    </row>
    <row r="285" spans="1:15" ht="15" customHeight="1" x14ac:dyDescent="0.6">
      <c r="A285" s="200"/>
      <c r="B285" s="201"/>
      <c r="C285" s="80"/>
      <c r="D285" s="80"/>
      <c r="E285" s="80"/>
      <c r="F285" s="81"/>
      <c r="G285" s="81"/>
      <c r="H285" s="82"/>
      <c r="I285" s="81"/>
      <c r="J285" s="81"/>
      <c r="K285" s="83"/>
      <c r="L285" s="83"/>
      <c r="M285" s="84"/>
      <c r="N285" s="81"/>
      <c r="O285" s="76"/>
    </row>
    <row r="286" spans="1:15" ht="85.5" customHeight="1" x14ac:dyDescent="0.6">
      <c r="A286" s="200"/>
      <c r="B286" s="201"/>
      <c r="C286" s="80"/>
      <c r="D286" s="80"/>
      <c r="E286" s="80"/>
      <c r="F286" s="81"/>
      <c r="G286" s="81"/>
      <c r="H286" s="82"/>
      <c r="I286" s="81"/>
      <c r="J286" s="81"/>
      <c r="K286" s="83"/>
      <c r="L286" s="83"/>
      <c r="M286" s="84"/>
      <c r="N286" s="81"/>
      <c r="O286" s="76"/>
    </row>
    <row r="287" spans="1:15" x14ac:dyDescent="0.6">
      <c r="A287" s="77"/>
      <c r="B287" s="77"/>
      <c r="C287" s="77"/>
      <c r="D287" s="77"/>
      <c r="E287" s="77"/>
      <c r="F287" s="77"/>
      <c r="G287" s="77"/>
      <c r="H287" s="77"/>
      <c r="I287" s="77"/>
      <c r="J287" s="77"/>
      <c r="K287" s="85"/>
      <c r="L287" s="85"/>
      <c r="M287" s="86"/>
      <c r="N287" s="77"/>
      <c r="O287" s="76"/>
    </row>
    <row r="288" spans="1:15" x14ac:dyDescent="0.6">
      <c r="A288" s="77"/>
      <c r="B288" s="77"/>
      <c r="C288" s="77"/>
      <c r="D288" s="77"/>
      <c r="E288" s="77"/>
      <c r="F288" s="77"/>
      <c r="G288" s="77"/>
      <c r="H288" s="77"/>
      <c r="I288" s="77"/>
      <c r="J288" s="77"/>
      <c r="K288" s="85"/>
      <c r="L288" s="85"/>
      <c r="M288" s="86"/>
      <c r="N288" s="77"/>
      <c r="O288" s="76"/>
    </row>
    <row r="289" spans="1:15" x14ac:dyDescent="0.6">
      <c r="A289" s="77"/>
      <c r="B289" s="77"/>
      <c r="C289" s="77"/>
      <c r="D289" s="77"/>
      <c r="E289" s="77"/>
      <c r="F289" s="77"/>
      <c r="G289" s="77"/>
      <c r="H289" s="77" t="s">
        <v>52</v>
      </c>
      <c r="I289" s="77"/>
      <c r="J289" s="77"/>
      <c r="K289" s="85"/>
      <c r="L289" s="85"/>
      <c r="M289" s="86"/>
      <c r="N289" s="77"/>
      <c r="O289" s="76"/>
    </row>
    <row r="290" spans="1:15" x14ac:dyDescent="0.6">
      <c r="A290" s="77"/>
      <c r="B290" s="77"/>
      <c r="C290" s="77"/>
      <c r="D290" s="77"/>
      <c r="E290" s="77"/>
      <c r="F290" s="77"/>
      <c r="G290" s="77"/>
      <c r="H290" s="77"/>
      <c r="I290" s="77"/>
      <c r="J290" s="77"/>
      <c r="K290" s="85"/>
      <c r="L290" s="85"/>
      <c r="M290" s="86"/>
      <c r="N290" s="77"/>
      <c r="O290" s="76"/>
    </row>
    <row r="291" spans="1:15" x14ac:dyDescent="0.6">
      <c r="A291" s="77"/>
      <c r="B291" s="77"/>
      <c r="C291" s="77"/>
      <c r="D291" s="77"/>
      <c r="E291" s="77"/>
      <c r="F291" s="77"/>
      <c r="G291" s="77"/>
      <c r="H291" s="77"/>
      <c r="I291" s="77"/>
      <c r="J291" s="77"/>
      <c r="K291" s="85"/>
      <c r="L291" s="85"/>
      <c r="M291" s="86"/>
      <c r="N291" s="77"/>
      <c r="O291" s="76"/>
    </row>
    <row r="292" spans="1:15" x14ac:dyDescent="0.6">
      <c r="A292" s="77"/>
      <c r="B292" s="77"/>
      <c r="C292" s="77"/>
      <c r="D292" s="77"/>
      <c r="E292" s="77"/>
      <c r="F292" s="77"/>
      <c r="G292" s="77"/>
      <c r="H292" s="77"/>
      <c r="I292" s="77"/>
      <c r="J292" s="77"/>
      <c r="K292" s="85"/>
      <c r="L292" s="85"/>
      <c r="M292" s="86"/>
      <c r="N292" s="77"/>
      <c r="O292" s="76"/>
    </row>
  </sheetData>
  <mergeCells count="510">
    <mergeCell ref="D181:D183"/>
    <mergeCell ref="E181:E183"/>
    <mergeCell ref="C181:C183"/>
    <mergeCell ref="F181:F183"/>
    <mergeCell ref="G181:G183"/>
    <mergeCell ref="F121:F129"/>
    <mergeCell ref="I124:I126"/>
    <mergeCell ref="J124:J126"/>
    <mergeCell ref="K124:K126"/>
    <mergeCell ref="I127:I129"/>
    <mergeCell ref="I140:I142"/>
    <mergeCell ref="J140:J142"/>
    <mergeCell ref="K140:K142"/>
    <mergeCell ref="A180:G180"/>
    <mergeCell ref="F151:F153"/>
    <mergeCell ref="A151:A153"/>
    <mergeCell ref="B151:B153"/>
    <mergeCell ref="A150:G150"/>
    <mergeCell ref="E132:E134"/>
    <mergeCell ref="F132:F134"/>
    <mergeCell ref="G132:G134"/>
    <mergeCell ref="A130:G130"/>
    <mergeCell ref="C172:C174"/>
    <mergeCell ref="D172:D174"/>
    <mergeCell ref="C48:C57"/>
    <mergeCell ref="D48:D57"/>
    <mergeCell ref="E48:E57"/>
    <mergeCell ref="F48:F57"/>
    <mergeCell ref="G48:G57"/>
    <mergeCell ref="H55:H57"/>
    <mergeCell ref="N136:N144"/>
    <mergeCell ref="L136:L139"/>
    <mergeCell ref="M127:M129"/>
    <mergeCell ref="M136:M139"/>
    <mergeCell ref="L140:L142"/>
    <mergeCell ref="I111:I113"/>
    <mergeCell ref="J111:J113"/>
    <mergeCell ref="E136:E144"/>
    <mergeCell ref="A131:G131"/>
    <mergeCell ref="A132:A134"/>
    <mergeCell ref="B132:B134"/>
    <mergeCell ref="C136:C144"/>
    <mergeCell ref="L127:L129"/>
    <mergeCell ref="J127:J129"/>
    <mergeCell ref="K127:K129"/>
    <mergeCell ref="M140:M142"/>
    <mergeCell ref="C132:C134"/>
    <mergeCell ref="D132:D134"/>
    <mergeCell ref="N185:N187"/>
    <mergeCell ref="N181:N183"/>
    <mergeCell ref="N177:N179"/>
    <mergeCell ref="N172:N174"/>
    <mergeCell ref="N168:N170"/>
    <mergeCell ref="N163:N165"/>
    <mergeCell ref="N159:N161"/>
    <mergeCell ref="N155:N157"/>
    <mergeCell ref="N147:N149"/>
    <mergeCell ref="L143:L144"/>
    <mergeCell ref="M143:M144"/>
    <mergeCell ref="H107:H109"/>
    <mergeCell ref="H104:H106"/>
    <mergeCell ref="H127:H129"/>
    <mergeCell ref="H124:H126"/>
    <mergeCell ref="K101:K103"/>
    <mergeCell ref="L101:L103"/>
    <mergeCell ref="A120:G120"/>
    <mergeCell ref="C121:C129"/>
    <mergeCell ref="D121:D129"/>
    <mergeCell ref="E121:E129"/>
    <mergeCell ref="G121:G129"/>
    <mergeCell ref="A101:A103"/>
    <mergeCell ref="B107:B109"/>
    <mergeCell ref="A110:G110"/>
    <mergeCell ref="D111:D119"/>
    <mergeCell ref="E111:E119"/>
    <mergeCell ref="F111:F119"/>
    <mergeCell ref="F101:F109"/>
    <mergeCell ref="I101:I103"/>
    <mergeCell ref="J101:J103"/>
    <mergeCell ref="B114:B116"/>
    <mergeCell ref="D101:D109"/>
    <mergeCell ref="K107:K109"/>
    <mergeCell ref="C79:C84"/>
    <mergeCell ref="E87:E95"/>
    <mergeCell ref="F87:F95"/>
    <mergeCell ref="H87:H89"/>
    <mergeCell ref="H93:H95"/>
    <mergeCell ref="H90:H92"/>
    <mergeCell ref="H83:H84"/>
    <mergeCell ref="I83:I84"/>
    <mergeCell ref="H101:H103"/>
    <mergeCell ref="E101:E109"/>
    <mergeCell ref="G101:G109"/>
    <mergeCell ref="K83:K84"/>
    <mergeCell ref="I87:I89"/>
    <mergeCell ref="J87:J89"/>
    <mergeCell ref="J90:J92"/>
    <mergeCell ref="K81:K82"/>
    <mergeCell ref="I81:I82"/>
    <mergeCell ref="J81:J82"/>
    <mergeCell ref="A93:A95"/>
    <mergeCell ref="A104:A106"/>
    <mergeCell ref="A107:A109"/>
    <mergeCell ref="A111:A113"/>
    <mergeCell ref="A114:A116"/>
    <mergeCell ref="A117:A119"/>
    <mergeCell ref="A121:A123"/>
    <mergeCell ref="A124:A126"/>
    <mergeCell ref="A127:A129"/>
    <mergeCell ref="A100:G100"/>
    <mergeCell ref="B101:B103"/>
    <mergeCell ref="C111:C119"/>
    <mergeCell ref="B117:B119"/>
    <mergeCell ref="G111:G119"/>
    <mergeCell ref="B111:B113"/>
    <mergeCell ref="B124:B126"/>
    <mergeCell ref="B127:B129"/>
    <mergeCell ref="C87:C95"/>
    <mergeCell ref="B121:B123"/>
    <mergeCell ref="A31:A36"/>
    <mergeCell ref="B31:B36"/>
    <mergeCell ref="A85:G85"/>
    <mergeCell ref="A86:G86"/>
    <mergeCell ref="B87:B89"/>
    <mergeCell ref="B90:B92"/>
    <mergeCell ref="B93:B95"/>
    <mergeCell ref="B44:B46"/>
    <mergeCell ref="C38:C46"/>
    <mergeCell ref="D38:D46"/>
    <mergeCell ref="E38:E46"/>
    <mergeCell ref="F38:F46"/>
    <mergeCell ref="G38:G46"/>
    <mergeCell ref="A72:A74"/>
    <mergeCell ref="A75:A77"/>
    <mergeCell ref="A78:G78"/>
    <mergeCell ref="A65:A67"/>
    <mergeCell ref="A87:A89"/>
    <mergeCell ref="G79:G84"/>
    <mergeCell ref="F79:F84"/>
    <mergeCell ref="E79:E84"/>
    <mergeCell ref="D79:D84"/>
    <mergeCell ref="A90:A92"/>
    <mergeCell ref="D87:D95"/>
    <mergeCell ref="K93:K95"/>
    <mergeCell ref="L93:L95"/>
    <mergeCell ref="K90:K92"/>
    <mergeCell ref="L90:L92"/>
    <mergeCell ref="M101:M103"/>
    <mergeCell ref="K104:K106"/>
    <mergeCell ref="L104:L106"/>
    <mergeCell ref="M104:M106"/>
    <mergeCell ref="I104:I106"/>
    <mergeCell ref="J104:J106"/>
    <mergeCell ref="M121:M123"/>
    <mergeCell ref="M114:M116"/>
    <mergeCell ref="M117:M119"/>
    <mergeCell ref="H121:H123"/>
    <mergeCell ref="I121:I123"/>
    <mergeCell ref="J121:J123"/>
    <mergeCell ref="K121:K123"/>
    <mergeCell ref="L121:L123"/>
    <mergeCell ref="H111:H113"/>
    <mergeCell ref="H44:H46"/>
    <mergeCell ref="I44:I46"/>
    <mergeCell ref="M65:M67"/>
    <mergeCell ref="H59:H61"/>
    <mergeCell ref="I59:I61"/>
    <mergeCell ref="M59:M61"/>
    <mergeCell ref="C101:C109"/>
    <mergeCell ref="B104:B106"/>
    <mergeCell ref="A96:G96"/>
    <mergeCell ref="A97:A99"/>
    <mergeCell ref="C97:C99"/>
    <mergeCell ref="D97:D99"/>
    <mergeCell ref="E97:E99"/>
    <mergeCell ref="F97:F99"/>
    <mergeCell ref="G97:G99"/>
    <mergeCell ref="B97:B99"/>
    <mergeCell ref="G87:G95"/>
    <mergeCell ref="A79:A84"/>
    <mergeCell ref="B79:B84"/>
    <mergeCell ref="I79:I80"/>
    <mergeCell ref="J79:J80"/>
    <mergeCell ref="K79:K80"/>
    <mergeCell ref="L79:L80"/>
    <mergeCell ref="C69:C77"/>
    <mergeCell ref="A281:A283"/>
    <mergeCell ref="A284:A286"/>
    <mergeCell ref="B284:B286"/>
    <mergeCell ref="A184:G184"/>
    <mergeCell ref="A185:A187"/>
    <mergeCell ref="B185:B187"/>
    <mergeCell ref="C185:C187"/>
    <mergeCell ref="D185:D187"/>
    <mergeCell ref="E185:E187"/>
    <mergeCell ref="F185:F187"/>
    <mergeCell ref="G185:G187"/>
    <mergeCell ref="E172:E174"/>
    <mergeCell ref="F172:F174"/>
    <mergeCell ref="G172:G174"/>
    <mergeCell ref="F177:F179"/>
    <mergeCell ref="G177:G179"/>
    <mergeCell ref="A175:G175"/>
    <mergeCell ref="A167:G167"/>
    <mergeCell ref="B168:B170"/>
    <mergeCell ref="C168:C170"/>
    <mergeCell ref="E168:E170"/>
    <mergeCell ref="A176:G176"/>
    <mergeCell ref="A177:A179"/>
    <mergeCell ref="B177:B179"/>
    <mergeCell ref="C177:C179"/>
    <mergeCell ref="D177:D179"/>
    <mergeCell ref="E177:E179"/>
    <mergeCell ref="A171:G171"/>
    <mergeCell ref="A172:A174"/>
    <mergeCell ref="B172:B174"/>
    <mergeCell ref="A163:A165"/>
    <mergeCell ref="B163:B165"/>
    <mergeCell ref="C163:C165"/>
    <mergeCell ref="D163:D165"/>
    <mergeCell ref="E163:E165"/>
    <mergeCell ref="F163:F165"/>
    <mergeCell ref="G163:G165"/>
    <mergeCell ref="A166:G166"/>
    <mergeCell ref="A168:A170"/>
    <mergeCell ref="D168:D170"/>
    <mergeCell ref="F168:F170"/>
    <mergeCell ref="G168:G170"/>
    <mergeCell ref="A162:G162"/>
    <mergeCell ref="A154:G154"/>
    <mergeCell ref="A158:G158"/>
    <mergeCell ref="A155:A157"/>
    <mergeCell ref="B155:B157"/>
    <mergeCell ref="C155:C157"/>
    <mergeCell ref="D155:D157"/>
    <mergeCell ref="E155:E157"/>
    <mergeCell ref="F155:F157"/>
    <mergeCell ref="G155:G157"/>
    <mergeCell ref="D151:D153"/>
    <mergeCell ref="E151:E153"/>
    <mergeCell ref="G151:G153"/>
    <mergeCell ref="C151:C153"/>
    <mergeCell ref="H136:H139"/>
    <mergeCell ref="H140:H142"/>
    <mergeCell ref="H143:H144"/>
    <mergeCell ref="A159:A161"/>
    <mergeCell ref="B159:B161"/>
    <mergeCell ref="C159:C161"/>
    <mergeCell ref="D159:D161"/>
    <mergeCell ref="E159:E161"/>
    <mergeCell ref="F159:F161"/>
    <mergeCell ref="G159:G161"/>
    <mergeCell ref="A146:G146"/>
    <mergeCell ref="A147:A149"/>
    <mergeCell ref="B147:B149"/>
    <mergeCell ref="C147:C149"/>
    <mergeCell ref="D147:D149"/>
    <mergeCell ref="E147:E149"/>
    <mergeCell ref="F147:F149"/>
    <mergeCell ref="G147:G149"/>
    <mergeCell ref="D136:D144"/>
    <mergeCell ref="A145:G145"/>
    <mergeCell ref="K136:K139"/>
    <mergeCell ref="A135:G135"/>
    <mergeCell ref="A136:A138"/>
    <mergeCell ref="B136:B138"/>
    <mergeCell ref="I143:I144"/>
    <mergeCell ref="J143:J144"/>
    <mergeCell ref="K143:K144"/>
    <mergeCell ref="A139:A144"/>
    <mergeCell ref="B139:B144"/>
    <mergeCell ref="F136:F144"/>
    <mergeCell ref="G136:G144"/>
    <mergeCell ref="I136:I139"/>
    <mergeCell ref="J136:J139"/>
    <mergeCell ref="D69:D77"/>
    <mergeCell ref="E69:E77"/>
    <mergeCell ref="F69:F77"/>
    <mergeCell ref="G69:G77"/>
    <mergeCell ref="H75:H77"/>
    <mergeCell ref="I75:I77"/>
    <mergeCell ref="J75:J77"/>
    <mergeCell ref="H72:H74"/>
    <mergeCell ref="I72:I74"/>
    <mergeCell ref="J72:J74"/>
    <mergeCell ref="H117:H119"/>
    <mergeCell ref="H114:H116"/>
    <mergeCell ref="I114:I116"/>
    <mergeCell ref="J114:J116"/>
    <mergeCell ref="I117:I119"/>
    <mergeCell ref="J117:J119"/>
    <mergeCell ref="I90:I92"/>
    <mergeCell ref="I93:I95"/>
    <mergeCell ref="J93:J95"/>
    <mergeCell ref="I107:I109"/>
    <mergeCell ref="J107:J109"/>
    <mergeCell ref="I62:I64"/>
    <mergeCell ref="J62:J64"/>
    <mergeCell ref="K62:K64"/>
    <mergeCell ref="L62:L64"/>
    <mergeCell ref="K75:K77"/>
    <mergeCell ref="K72:K74"/>
    <mergeCell ref="M79:M80"/>
    <mergeCell ref="L65:L67"/>
    <mergeCell ref="B72:B74"/>
    <mergeCell ref="B75:B77"/>
    <mergeCell ref="A68:G68"/>
    <mergeCell ref="A69:A71"/>
    <mergeCell ref="B69:B71"/>
    <mergeCell ref="C59:C67"/>
    <mergeCell ref="D59:D67"/>
    <mergeCell ref="H79:H80"/>
    <mergeCell ref="H81:H82"/>
    <mergeCell ref="J83:J84"/>
    <mergeCell ref="K87:K89"/>
    <mergeCell ref="L87:L89"/>
    <mergeCell ref="J55:J56"/>
    <mergeCell ref="K55:K56"/>
    <mergeCell ref="L55:L56"/>
    <mergeCell ref="M55:M56"/>
    <mergeCell ref="J59:J61"/>
    <mergeCell ref="K59:K61"/>
    <mergeCell ref="L59:L61"/>
    <mergeCell ref="H69:H71"/>
    <mergeCell ref="I69:I71"/>
    <mergeCell ref="J69:J71"/>
    <mergeCell ref="K69:K71"/>
    <mergeCell ref="L69:L71"/>
    <mergeCell ref="M69:M71"/>
    <mergeCell ref="H65:H67"/>
    <mergeCell ref="I65:I67"/>
    <mergeCell ref="J65:J67"/>
    <mergeCell ref="K65:K67"/>
    <mergeCell ref="M75:M77"/>
    <mergeCell ref="H62:H64"/>
    <mergeCell ref="A58:G58"/>
    <mergeCell ref="A59:A61"/>
    <mergeCell ref="B59:B61"/>
    <mergeCell ref="I55:I56"/>
    <mergeCell ref="E59:E67"/>
    <mergeCell ref="A62:A64"/>
    <mergeCell ref="B62:B64"/>
    <mergeCell ref="H33:H34"/>
    <mergeCell ref="I33:I34"/>
    <mergeCell ref="I48:I51"/>
    <mergeCell ref="I52:I54"/>
    <mergeCell ref="A47:G47"/>
    <mergeCell ref="A48:A50"/>
    <mergeCell ref="B48:B50"/>
    <mergeCell ref="H48:H51"/>
    <mergeCell ref="H52:H54"/>
    <mergeCell ref="H38:H40"/>
    <mergeCell ref="I38:I40"/>
    <mergeCell ref="H41:H43"/>
    <mergeCell ref="I41:I43"/>
    <mergeCell ref="B65:B67"/>
    <mergeCell ref="F59:F67"/>
    <mergeCell ref="G59:G67"/>
    <mergeCell ref="B41:B43"/>
    <mergeCell ref="J33:J34"/>
    <mergeCell ref="J52:J54"/>
    <mergeCell ref="K52:K54"/>
    <mergeCell ref="L52:L54"/>
    <mergeCell ref="M48:M51"/>
    <mergeCell ref="M52:M54"/>
    <mergeCell ref="J44:J46"/>
    <mergeCell ref="K44:K46"/>
    <mergeCell ref="L44:L46"/>
    <mergeCell ref="M44:M46"/>
    <mergeCell ref="K38:K40"/>
    <mergeCell ref="L38:L40"/>
    <mergeCell ref="M38:M40"/>
    <mergeCell ref="K41:K43"/>
    <mergeCell ref="L41:L43"/>
    <mergeCell ref="M41:M43"/>
    <mergeCell ref="K33:K34"/>
    <mergeCell ref="L33:L34"/>
    <mergeCell ref="M33:M34"/>
    <mergeCell ref="J48:J51"/>
    <mergeCell ref="K48:K51"/>
    <mergeCell ref="L48:L51"/>
    <mergeCell ref="J38:J40"/>
    <mergeCell ref="J41:J43"/>
    <mergeCell ref="H31:H32"/>
    <mergeCell ref="I31:I32"/>
    <mergeCell ref="J31:J32"/>
    <mergeCell ref="K28:K29"/>
    <mergeCell ref="L28:L29"/>
    <mergeCell ref="M28:M29"/>
    <mergeCell ref="A44:A46"/>
    <mergeCell ref="A38:A40"/>
    <mergeCell ref="A41:A43"/>
    <mergeCell ref="B38:B40"/>
    <mergeCell ref="K35:K36"/>
    <mergeCell ref="L35:L36"/>
    <mergeCell ref="M35:M36"/>
    <mergeCell ref="A37:G37"/>
    <mergeCell ref="F31:F36"/>
    <mergeCell ref="G31:G36"/>
    <mergeCell ref="H35:H36"/>
    <mergeCell ref="I35:I36"/>
    <mergeCell ref="J35:J36"/>
    <mergeCell ref="C31:C36"/>
    <mergeCell ref="D31:D36"/>
    <mergeCell ref="E31:E36"/>
    <mergeCell ref="K31:K32"/>
    <mergeCell ref="L31:L32"/>
    <mergeCell ref="A30:G30"/>
    <mergeCell ref="K24:K25"/>
    <mergeCell ref="L24:L25"/>
    <mergeCell ref="M24:M25"/>
    <mergeCell ref="H24:H25"/>
    <mergeCell ref="H28:H29"/>
    <mergeCell ref="I24:I25"/>
    <mergeCell ref="J24:J25"/>
    <mergeCell ref="I28:I29"/>
    <mergeCell ref="J28:J29"/>
    <mergeCell ref="C24:C29"/>
    <mergeCell ref="D24:D29"/>
    <mergeCell ref="E24:E29"/>
    <mergeCell ref="F24:F29"/>
    <mergeCell ref="G24:G29"/>
    <mergeCell ref="B24:B26"/>
    <mergeCell ref="B27:B29"/>
    <mergeCell ref="B16:B18"/>
    <mergeCell ref="C16:C18"/>
    <mergeCell ref="D16:D18"/>
    <mergeCell ref="E16:E18"/>
    <mergeCell ref="F16:F18"/>
    <mergeCell ref="G16:G18"/>
    <mergeCell ref="A23:G23"/>
    <mergeCell ref="A24:A29"/>
    <mergeCell ref="A16:A18"/>
    <mergeCell ref="A19:G19"/>
    <mergeCell ref="A20:A22"/>
    <mergeCell ref="C20:C22"/>
    <mergeCell ref="D20:D22"/>
    <mergeCell ref="E20:E22"/>
    <mergeCell ref="F20:F22"/>
    <mergeCell ref="G20:G22"/>
    <mergeCell ref="B20:B21"/>
    <mergeCell ref="A9:G9"/>
    <mergeCell ref="A10:G10"/>
    <mergeCell ref="A14:G14"/>
    <mergeCell ref="A15:G15"/>
    <mergeCell ref="C11:C13"/>
    <mergeCell ref="D11:D13"/>
    <mergeCell ref="E11:E13"/>
    <mergeCell ref="F11:F13"/>
    <mergeCell ref="G11:G13"/>
    <mergeCell ref="B11:B12"/>
    <mergeCell ref="A11:A12"/>
    <mergeCell ref="A3:N3"/>
    <mergeCell ref="A4:N4"/>
    <mergeCell ref="A5:A7"/>
    <mergeCell ref="B5:B7"/>
    <mergeCell ref="C5:C7"/>
    <mergeCell ref="F5:F7"/>
    <mergeCell ref="G5:G7"/>
    <mergeCell ref="H5:H7"/>
    <mergeCell ref="D5:E5"/>
    <mergeCell ref="I6:J6"/>
    <mergeCell ref="K6:L6"/>
    <mergeCell ref="I5:M5"/>
    <mergeCell ref="D6:D7"/>
    <mergeCell ref="E6:E7"/>
    <mergeCell ref="M6:M7"/>
    <mergeCell ref="N5:N7"/>
    <mergeCell ref="L117:L119"/>
    <mergeCell ref="M93:M95"/>
    <mergeCell ref="N11:N13"/>
    <mergeCell ref="N16:N18"/>
    <mergeCell ref="N20:N22"/>
    <mergeCell ref="N24:N29"/>
    <mergeCell ref="N31:N36"/>
    <mergeCell ref="N38:N46"/>
    <mergeCell ref="N59:N67"/>
    <mergeCell ref="N69:N77"/>
    <mergeCell ref="N87:N95"/>
    <mergeCell ref="N48:N56"/>
    <mergeCell ref="N79:N84"/>
    <mergeCell ref="L107:L109"/>
    <mergeCell ref="M107:M109"/>
    <mergeCell ref="L83:L84"/>
    <mergeCell ref="L81:L82"/>
    <mergeCell ref="M81:M82"/>
    <mergeCell ref="B51:B57"/>
    <mergeCell ref="A51:A57"/>
    <mergeCell ref="M31:M32"/>
    <mergeCell ref="M83:M84"/>
    <mergeCell ref="K111:K113"/>
    <mergeCell ref="L111:L113"/>
    <mergeCell ref="N151:N153"/>
    <mergeCell ref="N97:N99"/>
    <mergeCell ref="N101:N109"/>
    <mergeCell ref="N111:N119"/>
    <mergeCell ref="N121:N129"/>
    <mergeCell ref="N132:N134"/>
    <mergeCell ref="M87:M89"/>
    <mergeCell ref="K114:K116"/>
    <mergeCell ref="L114:L116"/>
    <mergeCell ref="M90:M92"/>
    <mergeCell ref="K117:K119"/>
    <mergeCell ref="M62:M64"/>
    <mergeCell ref="L75:L77"/>
    <mergeCell ref="L72:L74"/>
    <mergeCell ref="M72:M74"/>
    <mergeCell ref="M111:M113"/>
    <mergeCell ref="L124:L126"/>
    <mergeCell ref="M124:M126"/>
  </mergeCells>
  <pageMargins left="0.25" right="0.25" top="0.75" bottom="0.75" header="0.3" footer="0.3"/>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2019-11-05T03:33:49Z</dcterms:modified>
</cp:coreProperties>
</file>